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4.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5.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6.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7.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https://thesmithfamily.sharepoint.com/sites/VIEW/Documents/AUDIT/Cashbook/Electronic Cashbook/2024/"/>
    </mc:Choice>
  </mc:AlternateContent>
  <xr:revisionPtr revIDLastSave="80" documentId="8_{04078C85-BD73-4A4A-8686-4CA1258136AE}" xr6:coauthVersionLast="47" xr6:coauthVersionMax="47" xr10:uidLastSave="{618C78A9-9ADC-4DA6-85E9-69F6E653595C}"/>
  <bookViews>
    <workbookView xWindow="28680" yWindow="-120" windowWidth="29040" windowHeight="15840" tabRatio="873" firstSheet="4" activeTab="18" xr2:uid="{00000000-000D-0000-FFFF-FFFF00000000}"/>
  </bookViews>
  <sheets>
    <sheet name="INTRODUCTION" sheetId="19" r:id="rId1"/>
    <sheet name="SAMPLE" sheetId="35" r:id="rId2"/>
    <sheet name="TERMINOLOGY" sheetId="32" r:id="rId3"/>
    <sheet name="Recording cheques" sheetId="34" r:id="rId4"/>
    <sheet name="CLUB DETAILS" sheetId="18" r:id="rId5"/>
    <sheet name="JANUARY" sheetId="1" r:id="rId6"/>
    <sheet name="FEBRUARY" sheetId="21" r:id="rId7"/>
    <sheet name="MARCH" sheetId="22" r:id="rId8"/>
    <sheet name="APRIL" sheetId="23" r:id="rId9"/>
    <sheet name="MAY" sheetId="24" r:id="rId10"/>
    <sheet name="JUNE" sheetId="25" r:id="rId11"/>
    <sheet name="JULY" sheetId="26" r:id="rId12"/>
    <sheet name="AUGUST" sheetId="27" r:id="rId13"/>
    <sheet name="SEPTEMBER" sheetId="28" r:id="rId14"/>
    <sheet name="OCTOBER" sheetId="29" r:id="rId15"/>
    <sheet name="NOVEMBER" sheetId="30" r:id="rId16"/>
    <sheet name="DECEMBER" sheetId="31" r:id="rId17"/>
    <sheet name="INCOME-EXPENDITURE STATEMENT" sheetId="17" r:id="rId18"/>
    <sheet name="Submit for Annual Audit" sheetId="33" r:id="rId19"/>
  </sheets>
  <definedNames>
    <definedName name="_xlnm.Print_Area" localSheetId="8">APRIL!$A$3:$L$73,APRIL!$A$75:$L$121</definedName>
    <definedName name="_xlnm.Print_Area" localSheetId="12">AUGUST!$A$3:$L$73,AUGUST!$A$75:$L$121</definedName>
    <definedName name="_xlnm.Print_Area" localSheetId="4">'CLUB DETAILS'!$A$1:$G$15</definedName>
    <definedName name="_xlnm.Print_Area" localSheetId="16">DECEMBER!$A$3:$L$72,DECEMBER!$A$74:$L$120</definedName>
    <definedName name="_xlnm.Print_Area" localSheetId="6">FEBRUARY!$A$3:$L$73,FEBRUARY!$A$75:$L$121</definedName>
    <definedName name="_xlnm.Print_Area" localSheetId="17">'INCOME-EXPENDITURE STATEMENT'!$A$1:$E$91</definedName>
    <definedName name="_xlnm.Print_Area" localSheetId="0">INTRODUCTION!$A$1:$D$11</definedName>
    <definedName name="_xlnm.Print_Area" localSheetId="5">JANUARY!$A$3:$L$73,JANUARY!$A$75:$L$121</definedName>
    <definedName name="_xlnm.Print_Area" localSheetId="11">JULY!$A$3:$L$73,JULY!$A$75:$L$121</definedName>
    <definedName name="_xlnm.Print_Area" localSheetId="10">JUNE!$A$3:$L$73,JUNE!$A$75:$L$121</definedName>
    <definedName name="_xlnm.Print_Area" localSheetId="7">MARCH!$A$3:$L$73,MARCH!$A$75:$L$121</definedName>
    <definedName name="_xlnm.Print_Area" localSheetId="9">MAY!$A$3:$L$73,MAY!$A$75:$L$121</definedName>
    <definedName name="_xlnm.Print_Area" localSheetId="15">NOVEMBER!$A$3:$L$73,NOVEMBER!$A$75:$L$121</definedName>
    <definedName name="_xlnm.Print_Area" localSheetId="14">OCTOBER!$A$3:$L$73,OCTOBER!$A$75:$L$121</definedName>
    <definedName name="_xlnm.Print_Area" localSheetId="3">'Recording cheques'!$A$1:$P$32</definedName>
    <definedName name="_xlnm.Print_Area" localSheetId="1">SAMPLE!$A$1:$L$61</definedName>
    <definedName name="_xlnm.Print_Area" localSheetId="13">SEPTEMBER!$A$3:$L$73,SEPTEMBER!$A$75:$L$121</definedName>
    <definedName name="_xlnm.Print_Area" localSheetId="18">'Submit for Annual Audit'!$A$1:$J$17</definedName>
    <definedName name="_xlnm.Print_Area" localSheetId="2">TERMINOLOGY!$A$1:$P$13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30" l="1"/>
  <c r="D27" i="25"/>
  <c r="E23" i="31"/>
  <c r="E47" i="31"/>
  <c r="D48" i="35" l="1"/>
  <c r="B33" i="17" l="1"/>
  <c r="D43" i="31"/>
  <c r="K47" i="31"/>
  <c r="F47" i="31" l="1"/>
  <c r="G47" i="31"/>
  <c r="H47" i="31"/>
  <c r="I47" i="31"/>
  <c r="J47" i="31"/>
  <c r="D14" i="31"/>
  <c r="D15" i="31"/>
  <c r="D16" i="31"/>
  <c r="D50" i="35"/>
  <c r="D58" i="35" s="1"/>
  <c r="E41" i="35"/>
  <c r="D38" i="35"/>
  <c r="K37" i="35"/>
  <c r="K39" i="35" s="1"/>
  <c r="J37" i="35"/>
  <c r="J39" i="35" s="1"/>
  <c r="I37" i="35"/>
  <c r="I39" i="35" s="1"/>
  <c r="H37" i="35"/>
  <c r="H39" i="35" s="1"/>
  <c r="G37" i="35"/>
  <c r="G39" i="35" s="1"/>
  <c r="F37" i="35"/>
  <c r="F39" i="35" s="1"/>
  <c r="E37" i="35"/>
  <c r="E39" i="35" s="1"/>
  <c r="D31" i="35"/>
  <c r="D30" i="35"/>
  <c r="D29" i="35"/>
  <c r="D28" i="35"/>
  <c r="D27" i="35"/>
  <c r="D26" i="35"/>
  <c r="D25" i="35"/>
  <c r="D24" i="35"/>
  <c r="D23" i="35"/>
  <c r="D21" i="35"/>
  <c r="K17" i="35"/>
  <c r="K19" i="35" s="1"/>
  <c r="J17" i="35"/>
  <c r="J19" i="35" s="1"/>
  <c r="I17" i="35"/>
  <c r="I19" i="35" s="1"/>
  <c r="H17" i="35"/>
  <c r="H19" i="35" s="1"/>
  <c r="G17" i="35"/>
  <c r="G19" i="35" s="1"/>
  <c r="F17" i="35"/>
  <c r="E17" i="35"/>
  <c r="E19" i="35" s="1"/>
  <c r="D10" i="35"/>
  <c r="D9" i="35"/>
  <c r="D8" i="35"/>
  <c r="D7" i="35"/>
  <c r="D6" i="35"/>
  <c r="D5" i="35"/>
  <c r="D3" i="35"/>
  <c r="D47" i="31" l="1"/>
  <c r="D17" i="35"/>
  <c r="D37" i="35"/>
  <c r="D45" i="35" s="1"/>
  <c r="D44" i="35"/>
  <c r="D19" i="35"/>
  <c r="D39" i="35"/>
  <c r="F19" i="35"/>
  <c r="D46" i="35" l="1"/>
  <c r="D7" i="31"/>
  <c r="D9" i="25"/>
  <c r="D13" i="1"/>
  <c r="D6" i="1"/>
  <c r="K24" i="30" l="1"/>
  <c r="D22" i="31"/>
  <c r="D8" i="31"/>
  <c r="D9" i="31"/>
  <c r="D10" i="31"/>
  <c r="D11" i="31"/>
  <c r="D12" i="31"/>
  <c r="D13" i="31"/>
  <c r="D17" i="31"/>
  <c r="D18" i="31"/>
  <c r="D19" i="31"/>
  <c r="D20" i="31"/>
  <c r="D21" i="31"/>
  <c r="D6" i="31"/>
  <c r="D5" i="31"/>
  <c r="D22" i="21"/>
  <c r="D22" i="22"/>
  <c r="D22" i="23"/>
  <c r="D22" i="24"/>
  <c r="D22" i="25"/>
  <c r="D22" i="26"/>
  <c r="D22" i="27"/>
  <c r="D22" i="28"/>
  <c r="D22" i="29"/>
  <c r="D22" i="30"/>
  <c r="D22" i="1"/>
  <c r="D23" i="21"/>
  <c r="D23" i="22"/>
  <c r="D23" i="23"/>
  <c r="D23" i="24"/>
  <c r="D23" i="25"/>
  <c r="D23" i="26"/>
  <c r="D23" i="27"/>
  <c r="D23" i="28"/>
  <c r="D23" i="29"/>
  <c r="D23" i="30"/>
  <c r="D23" i="1"/>
  <c r="D19" i="21"/>
  <c r="D20" i="21"/>
  <c r="D21" i="21"/>
  <c r="D19" i="22"/>
  <c r="D20" i="22"/>
  <c r="D21" i="22"/>
  <c r="D19" i="23"/>
  <c r="D20" i="23"/>
  <c r="D21" i="23"/>
  <c r="D19" i="24"/>
  <c r="D20" i="24"/>
  <c r="D21" i="24"/>
  <c r="D19" i="25"/>
  <c r="D20" i="25"/>
  <c r="D21" i="25"/>
  <c r="D19" i="26"/>
  <c r="D20" i="26"/>
  <c r="D21" i="26"/>
  <c r="D19" i="27"/>
  <c r="D20" i="27"/>
  <c r="D21" i="27"/>
  <c r="D19" i="28"/>
  <c r="D20" i="28"/>
  <c r="D21" i="28"/>
  <c r="D19" i="29"/>
  <c r="D20" i="29"/>
  <c r="D21" i="29"/>
  <c r="D19" i="30"/>
  <c r="D20" i="30"/>
  <c r="D21" i="30"/>
  <c r="D19" i="1"/>
  <c r="D20" i="1"/>
  <c r="D21" i="1"/>
  <c r="D7" i="21"/>
  <c r="D8" i="21"/>
  <c r="D9" i="21"/>
  <c r="D10" i="21"/>
  <c r="D11" i="21"/>
  <c r="D12" i="21"/>
  <c r="D13" i="21"/>
  <c r="D14" i="21"/>
  <c r="D15" i="21"/>
  <c r="D16" i="21"/>
  <c r="D17" i="21"/>
  <c r="D18" i="21"/>
  <c r="D7" i="22"/>
  <c r="D8" i="22"/>
  <c r="D9" i="22"/>
  <c r="D10" i="22"/>
  <c r="D11" i="22"/>
  <c r="D12" i="22"/>
  <c r="D13" i="22"/>
  <c r="D14" i="22"/>
  <c r="D15" i="22"/>
  <c r="D16" i="22"/>
  <c r="D17" i="22"/>
  <c r="D18" i="22"/>
  <c r="D7" i="23"/>
  <c r="D8" i="23"/>
  <c r="D9" i="23"/>
  <c r="D10" i="23"/>
  <c r="D11" i="23"/>
  <c r="D12" i="23"/>
  <c r="D13" i="23"/>
  <c r="D14" i="23"/>
  <c r="D15" i="23"/>
  <c r="D16" i="23"/>
  <c r="D17" i="23"/>
  <c r="D18" i="23"/>
  <c r="D7" i="24"/>
  <c r="D8" i="24"/>
  <c r="D9" i="24"/>
  <c r="D10" i="24"/>
  <c r="D11" i="24"/>
  <c r="D12" i="24"/>
  <c r="D13" i="24"/>
  <c r="D14" i="24"/>
  <c r="D15" i="24"/>
  <c r="D16" i="24"/>
  <c r="D17" i="24"/>
  <c r="D18" i="24"/>
  <c r="D7" i="25"/>
  <c r="D8" i="25"/>
  <c r="D10" i="25"/>
  <c r="D11" i="25"/>
  <c r="D12" i="25"/>
  <c r="D13" i="25"/>
  <c r="D14" i="25"/>
  <c r="D15" i="25"/>
  <c r="D16" i="25"/>
  <c r="D17" i="25"/>
  <c r="D18" i="25"/>
  <c r="D7" i="26"/>
  <c r="D8" i="26"/>
  <c r="D9" i="26"/>
  <c r="D10" i="26"/>
  <c r="D11" i="26"/>
  <c r="D12" i="26"/>
  <c r="D13" i="26"/>
  <c r="D14" i="26"/>
  <c r="D15" i="26"/>
  <c r="D16" i="26"/>
  <c r="D17" i="26"/>
  <c r="D18" i="26"/>
  <c r="D7" i="27"/>
  <c r="D8" i="27"/>
  <c r="D9" i="27"/>
  <c r="D10" i="27"/>
  <c r="D11" i="27"/>
  <c r="D12" i="27"/>
  <c r="D13" i="27"/>
  <c r="D14" i="27"/>
  <c r="D15" i="27"/>
  <c r="D16" i="27"/>
  <c r="D17" i="27"/>
  <c r="D18" i="27"/>
  <c r="D7" i="28"/>
  <c r="D8" i="28"/>
  <c r="D9" i="28"/>
  <c r="D10" i="28"/>
  <c r="D11" i="28"/>
  <c r="D12" i="28"/>
  <c r="D13" i="28"/>
  <c r="D14" i="28"/>
  <c r="D15" i="28"/>
  <c r="D16" i="28"/>
  <c r="D17" i="28"/>
  <c r="D18" i="28"/>
  <c r="D7" i="29"/>
  <c r="D8" i="29"/>
  <c r="D9" i="29"/>
  <c r="D10" i="29"/>
  <c r="D11" i="29"/>
  <c r="D12" i="29"/>
  <c r="D13" i="29"/>
  <c r="D14" i="29"/>
  <c r="D15" i="29"/>
  <c r="D16" i="29"/>
  <c r="D17" i="29"/>
  <c r="D18" i="29"/>
  <c r="D7" i="30"/>
  <c r="D8" i="30"/>
  <c r="D9" i="30"/>
  <c r="D10" i="30"/>
  <c r="D11" i="30"/>
  <c r="D12" i="30"/>
  <c r="D13" i="30"/>
  <c r="D14" i="30"/>
  <c r="D15" i="30"/>
  <c r="D16" i="30"/>
  <c r="D17" i="30"/>
  <c r="D18" i="30"/>
  <c r="D7" i="1"/>
  <c r="D8" i="1"/>
  <c r="D9" i="1"/>
  <c r="D10" i="1"/>
  <c r="D11" i="1"/>
  <c r="D12" i="1"/>
  <c r="D14" i="1"/>
  <c r="D15" i="1"/>
  <c r="D16" i="1"/>
  <c r="D17" i="1"/>
  <c r="D18" i="1"/>
  <c r="D6" i="21"/>
  <c r="D6" i="22"/>
  <c r="D6" i="23"/>
  <c r="D6" i="24"/>
  <c r="D6" i="25"/>
  <c r="D6" i="26"/>
  <c r="D6" i="27"/>
  <c r="D6" i="28"/>
  <c r="D6" i="29"/>
  <c r="D6" i="30"/>
  <c r="D5" i="21"/>
  <c r="D5" i="22"/>
  <c r="D5" i="23"/>
  <c r="D5" i="24"/>
  <c r="D5" i="25"/>
  <c r="D5" i="26"/>
  <c r="D5" i="27"/>
  <c r="D5" i="28"/>
  <c r="D5" i="29"/>
  <c r="D5" i="30"/>
  <c r="D5" i="1"/>
  <c r="B13" i="17" l="1"/>
  <c r="J24" i="30"/>
  <c r="K23" i="31"/>
  <c r="K24" i="21"/>
  <c r="K24" i="22"/>
  <c r="K24" i="23"/>
  <c r="K24" i="24"/>
  <c r="K24" i="25"/>
  <c r="K24" i="26"/>
  <c r="K24" i="27"/>
  <c r="K24" i="28"/>
  <c r="K24" i="29"/>
  <c r="K24" i="1"/>
  <c r="K26" i="1" s="1"/>
  <c r="K25" i="21" l="1"/>
  <c r="K26" i="21" s="1"/>
  <c r="K25" i="22" s="1"/>
  <c r="K26" i="22" s="1"/>
  <c r="F23" i="31"/>
  <c r="G23" i="31"/>
  <c r="H23" i="31"/>
  <c r="I23" i="31"/>
  <c r="J23" i="31"/>
  <c r="D23" i="31" l="1"/>
  <c r="D26" i="31" s="1"/>
  <c r="K25" i="23"/>
  <c r="K26" i="23" s="1"/>
  <c r="C76" i="1"/>
  <c r="K25" i="24" l="1"/>
  <c r="K26" i="24" s="1"/>
  <c r="K25" i="25" l="1"/>
  <c r="K26" i="25" s="1"/>
  <c r="B4" i="17"/>
  <c r="K25" i="26" l="1"/>
  <c r="K26" i="26" s="1"/>
  <c r="D30" i="1"/>
  <c r="K25" i="27" l="1"/>
  <c r="K26" i="27" s="1"/>
  <c r="J75" i="22"/>
  <c r="J75" i="23"/>
  <c r="J75" i="24"/>
  <c r="J75" i="25"/>
  <c r="J75" i="26"/>
  <c r="J75" i="27"/>
  <c r="J75" i="28"/>
  <c r="J75" i="29"/>
  <c r="J75" i="30"/>
  <c r="J74" i="31"/>
  <c r="J75" i="21"/>
  <c r="J75" i="1"/>
  <c r="K25" i="28" l="1"/>
  <c r="K26" i="28" s="1"/>
  <c r="K111" i="22"/>
  <c r="K111" i="23"/>
  <c r="K111" i="24"/>
  <c r="K111" i="25"/>
  <c r="K111" i="26"/>
  <c r="K111" i="27"/>
  <c r="K111" i="28"/>
  <c r="K111" i="29"/>
  <c r="K111" i="30"/>
  <c r="K110" i="31"/>
  <c r="K111" i="21"/>
  <c r="K111" i="1"/>
  <c r="K25" i="29" l="1"/>
  <c r="K26" i="29" s="1"/>
  <c r="D10" i="17"/>
  <c r="D62" i="1"/>
  <c r="D11" i="17"/>
  <c r="D44" i="31"/>
  <c r="D45" i="31"/>
  <c r="D46" i="31"/>
  <c r="D25" i="17"/>
  <c r="D24" i="17"/>
  <c r="D18" i="17"/>
  <c r="D3" i="17"/>
  <c r="D32" i="17" s="1"/>
  <c r="D62" i="21"/>
  <c r="D62" i="22"/>
  <c r="K110" i="22" s="1"/>
  <c r="D62" i="23"/>
  <c r="K110" i="23" s="1"/>
  <c r="D62" i="24"/>
  <c r="K110" i="24" s="1"/>
  <c r="D62" i="25"/>
  <c r="D62" i="26"/>
  <c r="K110" i="26" s="1"/>
  <c r="D62" i="27"/>
  <c r="K110" i="27" s="1"/>
  <c r="D62" i="28"/>
  <c r="K110" i="28" s="1"/>
  <c r="D62" i="29"/>
  <c r="D62" i="30"/>
  <c r="K110" i="30" s="1"/>
  <c r="D60" i="31"/>
  <c r="K25" i="30" l="1"/>
  <c r="K26" i="30" s="1"/>
  <c r="K24" i="31" s="1"/>
  <c r="K25" i="31" s="1"/>
  <c r="C13" i="17" s="1"/>
  <c r="D71" i="1"/>
  <c r="D111" i="1" s="1"/>
  <c r="K110" i="1"/>
  <c r="D71" i="28"/>
  <c r="D111" i="28" s="1"/>
  <c r="D69" i="31"/>
  <c r="K109" i="31"/>
  <c r="D71" i="23"/>
  <c r="D111" i="23" s="1"/>
  <c r="D71" i="27"/>
  <c r="D111" i="27" s="1"/>
  <c r="D71" i="22"/>
  <c r="D111" i="22" s="1"/>
  <c r="D71" i="29"/>
  <c r="D111" i="29" s="1"/>
  <c r="K110" i="29"/>
  <c r="D71" i="25"/>
  <c r="D111" i="25" s="1"/>
  <c r="K110" i="25"/>
  <c r="D71" i="26"/>
  <c r="D111" i="26" s="1"/>
  <c r="D71" i="30"/>
  <c r="D111" i="30" s="1"/>
  <c r="D71" i="24"/>
  <c r="D111" i="24" s="1"/>
  <c r="D71" i="21"/>
  <c r="D111" i="21" s="1"/>
  <c r="K110" i="21"/>
  <c r="D26" i="17"/>
  <c r="D27" i="17" s="1"/>
  <c r="D110" i="31" l="1"/>
  <c r="J51" i="31"/>
  <c r="J27" i="31"/>
  <c r="J3" i="31"/>
  <c r="J53" i="30"/>
  <c r="J28" i="30"/>
  <c r="J3" i="30"/>
  <c r="J53" i="29"/>
  <c r="J28" i="29"/>
  <c r="J3" i="29"/>
  <c r="J53" i="28"/>
  <c r="J28" i="28"/>
  <c r="J3" i="28"/>
  <c r="J53" i="27"/>
  <c r="J28" i="27"/>
  <c r="J3" i="27"/>
  <c r="J53" i="26"/>
  <c r="J28" i="26"/>
  <c r="J3" i="26"/>
  <c r="J53" i="25"/>
  <c r="J28" i="25"/>
  <c r="J3" i="25"/>
  <c r="J53" i="24"/>
  <c r="J28" i="24"/>
  <c r="J3" i="24"/>
  <c r="J53" i="23"/>
  <c r="J28" i="23"/>
  <c r="J3" i="23"/>
  <c r="J53" i="22"/>
  <c r="J28" i="22"/>
  <c r="J3" i="22"/>
  <c r="J53" i="21"/>
  <c r="J28" i="21"/>
  <c r="J3" i="21"/>
  <c r="K53" i="1"/>
  <c r="K28" i="1"/>
  <c r="K3" i="1"/>
  <c r="D13" i="17"/>
  <c r="D12" i="17"/>
  <c r="D9" i="17"/>
  <c r="D8" i="17"/>
  <c r="D7" i="17"/>
  <c r="B12" i="17"/>
  <c r="B11" i="17"/>
  <c r="B10" i="17"/>
  <c r="B9" i="17"/>
  <c r="B8" i="17"/>
  <c r="B7" i="17"/>
  <c r="D3" i="1"/>
  <c r="E75" i="1" s="1"/>
  <c r="D39" i="21"/>
  <c r="D39" i="22"/>
  <c r="D39" i="23"/>
  <c r="D39" i="24"/>
  <c r="D39" i="25"/>
  <c r="D39" i="26"/>
  <c r="D39" i="27"/>
  <c r="D39" i="28"/>
  <c r="D39" i="29"/>
  <c r="D39" i="30"/>
  <c r="D38" i="31"/>
  <c r="D39" i="1"/>
  <c r="D38" i="21"/>
  <c r="D38" i="22"/>
  <c r="D38" i="23"/>
  <c r="D38" i="24"/>
  <c r="D38" i="25"/>
  <c r="D38" i="26"/>
  <c r="D38" i="27"/>
  <c r="D38" i="28"/>
  <c r="D38" i="29"/>
  <c r="D38" i="30"/>
  <c r="D37" i="31"/>
  <c r="D38" i="1"/>
  <c r="D37" i="21"/>
  <c r="D37" i="22"/>
  <c r="D37" i="23"/>
  <c r="D37" i="24"/>
  <c r="D37" i="25"/>
  <c r="D37" i="26"/>
  <c r="D37" i="27"/>
  <c r="D37" i="28"/>
  <c r="D37" i="29"/>
  <c r="D37" i="30"/>
  <c r="D36" i="31"/>
  <c r="D37" i="1"/>
  <c r="D36" i="21"/>
  <c r="D36" i="22"/>
  <c r="D36" i="23"/>
  <c r="D36" i="24"/>
  <c r="D36" i="25"/>
  <c r="D36" i="26"/>
  <c r="D36" i="27"/>
  <c r="D36" i="28"/>
  <c r="D36" i="29"/>
  <c r="D36" i="30"/>
  <c r="D35" i="31"/>
  <c r="D36" i="1"/>
  <c r="D35" i="21"/>
  <c r="D35" i="22"/>
  <c r="D35" i="23"/>
  <c r="D35" i="24"/>
  <c r="D35" i="25"/>
  <c r="D35" i="26"/>
  <c r="D35" i="27"/>
  <c r="D35" i="28"/>
  <c r="D35" i="29"/>
  <c r="D35" i="30"/>
  <c r="D34" i="31"/>
  <c r="D35" i="1"/>
  <c r="D32" i="21"/>
  <c r="D32" i="22"/>
  <c r="D32" i="23"/>
  <c r="D32" i="24"/>
  <c r="D32" i="25"/>
  <c r="D32" i="26"/>
  <c r="D32" i="27"/>
  <c r="D32" i="28"/>
  <c r="D32" i="29"/>
  <c r="D32" i="30"/>
  <c r="D31" i="31"/>
  <c r="D32" i="1"/>
  <c r="D31" i="21"/>
  <c r="D31" i="22"/>
  <c r="D31" i="23"/>
  <c r="D31" i="24"/>
  <c r="D31" i="25"/>
  <c r="D31" i="26"/>
  <c r="D31" i="27"/>
  <c r="D31" i="28"/>
  <c r="D31" i="29"/>
  <c r="D31" i="30"/>
  <c r="D30" i="31"/>
  <c r="D31" i="1"/>
  <c r="D30" i="21"/>
  <c r="D30" i="22"/>
  <c r="D30" i="23"/>
  <c r="D30" i="24"/>
  <c r="D30" i="25"/>
  <c r="D30" i="26"/>
  <c r="D30" i="27"/>
  <c r="D30" i="28"/>
  <c r="D30" i="29"/>
  <c r="D30" i="30"/>
  <c r="D29" i="31"/>
  <c r="D33" i="21"/>
  <c r="D34" i="21"/>
  <c r="D40" i="21"/>
  <c r="D41" i="21"/>
  <c r="D42" i="21"/>
  <c r="D43" i="21"/>
  <c r="D44" i="21"/>
  <c r="D45" i="21"/>
  <c r="D46" i="21"/>
  <c r="D47" i="21"/>
  <c r="D48" i="21"/>
  <c r="D33" i="22"/>
  <c r="D34" i="22"/>
  <c r="D40" i="22"/>
  <c r="D41" i="22"/>
  <c r="D42" i="22"/>
  <c r="D43" i="22"/>
  <c r="D44" i="22"/>
  <c r="D45" i="22"/>
  <c r="D46" i="22"/>
  <c r="D47" i="22"/>
  <c r="D48" i="22"/>
  <c r="D33" i="23"/>
  <c r="D34" i="23"/>
  <c r="D40" i="23"/>
  <c r="D41" i="23"/>
  <c r="D42" i="23"/>
  <c r="D43" i="23"/>
  <c r="D44" i="23"/>
  <c r="D45" i="23"/>
  <c r="D46" i="23"/>
  <c r="D47" i="23"/>
  <c r="D48" i="23"/>
  <c r="D33" i="24"/>
  <c r="D34" i="24"/>
  <c r="D40" i="24"/>
  <c r="D41" i="24"/>
  <c r="D42" i="24"/>
  <c r="D43" i="24"/>
  <c r="D44" i="24"/>
  <c r="D45" i="24"/>
  <c r="D46" i="24"/>
  <c r="D47" i="24"/>
  <c r="D48" i="24"/>
  <c r="D33" i="25"/>
  <c r="D34" i="25"/>
  <c r="D40" i="25"/>
  <c r="D41" i="25"/>
  <c r="D42" i="25"/>
  <c r="D43" i="25"/>
  <c r="D44" i="25"/>
  <c r="D45" i="25"/>
  <c r="D46" i="25"/>
  <c r="D47" i="25"/>
  <c r="D48" i="25"/>
  <c r="D33" i="26"/>
  <c r="D34" i="26"/>
  <c r="D40" i="26"/>
  <c r="D41" i="26"/>
  <c r="D42" i="26"/>
  <c r="D43" i="26"/>
  <c r="D44" i="26"/>
  <c r="D45" i="26"/>
  <c r="D46" i="26"/>
  <c r="D47" i="26"/>
  <c r="D48" i="26"/>
  <c r="D33" i="27"/>
  <c r="D34" i="27"/>
  <c r="D40" i="27"/>
  <c r="D41" i="27"/>
  <c r="D42" i="27"/>
  <c r="D43" i="27"/>
  <c r="D44" i="27"/>
  <c r="D45" i="27"/>
  <c r="D46" i="27"/>
  <c r="D47" i="27"/>
  <c r="D48" i="27"/>
  <c r="D33" i="28"/>
  <c r="D34" i="28"/>
  <c r="D40" i="28"/>
  <c r="D41" i="28"/>
  <c r="D42" i="28"/>
  <c r="D43" i="28"/>
  <c r="D44" i="28"/>
  <c r="D45" i="28"/>
  <c r="D46" i="28"/>
  <c r="D47" i="28"/>
  <c r="D48" i="28"/>
  <c r="D33" i="29"/>
  <c r="D34" i="29"/>
  <c r="D40" i="29"/>
  <c r="D41" i="29"/>
  <c r="D42" i="29"/>
  <c r="D43" i="29"/>
  <c r="D44" i="29"/>
  <c r="D45" i="29"/>
  <c r="D46" i="29"/>
  <c r="D47" i="29"/>
  <c r="D48" i="29"/>
  <c r="D33" i="30"/>
  <c r="D34" i="30"/>
  <c r="D40" i="30"/>
  <c r="D41" i="30"/>
  <c r="D42" i="30"/>
  <c r="D43" i="30"/>
  <c r="D44" i="30"/>
  <c r="D45" i="30"/>
  <c r="D46" i="30"/>
  <c r="D47" i="30"/>
  <c r="D48" i="30"/>
  <c r="D32" i="31"/>
  <c r="D33" i="31"/>
  <c r="D39" i="31"/>
  <c r="D40" i="31"/>
  <c r="D41" i="31"/>
  <c r="D42" i="31"/>
  <c r="D33" i="1"/>
  <c r="D34" i="1"/>
  <c r="D40" i="1"/>
  <c r="D41" i="1"/>
  <c r="D42" i="1"/>
  <c r="D43" i="1"/>
  <c r="D44" i="1"/>
  <c r="D45" i="1"/>
  <c r="D46" i="1"/>
  <c r="D47" i="1"/>
  <c r="D48" i="1"/>
  <c r="E51" i="31"/>
  <c r="D27" i="31"/>
  <c r="D3" i="31"/>
  <c r="E74" i="31" s="1"/>
  <c r="E53" i="30"/>
  <c r="K49" i="30"/>
  <c r="J49" i="30"/>
  <c r="I49" i="30"/>
  <c r="H49" i="30"/>
  <c r="G49" i="30"/>
  <c r="F49" i="30"/>
  <c r="E49" i="30"/>
  <c r="D28" i="30"/>
  <c r="I24" i="30"/>
  <c r="H24" i="30"/>
  <c r="G24" i="30"/>
  <c r="F24" i="30"/>
  <c r="E24" i="30"/>
  <c r="E75" i="30"/>
  <c r="E53" i="29"/>
  <c r="K49" i="29"/>
  <c r="J49" i="29"/>
  <c r="I49" i="29"/>
  <c r="H49" i="29"/>
  <c r="G49" i="29"/>
  <c r="F49" i="29"/>
  <c r="E49" i="29"/>
  <c r="D28" i="29"/>
  <c r="J24" i="29"/>
  <c r="I24" i="29"/>
  <c r="H24" i="29"/>
  <c r="G24" i="29"/>
  <c r="F24" i="29"/>
  <c r="E24" i="29"/>
  <c r="D3" i="29"/>
  <c r="E75" i="29" s="1"/>
  <c r="E53" i="28"/>
  <c r="K49" i="28"/>
  <c r="J49" i="28"/>
  <c r="I49" i="28"/>
  <c r="H49" i="28"/>
  <c r="G49" i="28"/>
  <c r="F49" i="28"/>
  <c r="E49" i="28"/>
  <c r="D28" i="28"/>
  <c r="J24" i="28"/>
  <c r="I24" i="28"/>
  <c r="H24" i="28"/>
  <c r="G24" i="28"/>
  <c r="F24" i="28"/>
  <c r="E24" i="28"/>
  <c r="D3" i="28"/>
  <c r="E75" i="28" s="1"/>
  <c r="E53" i="27"/>
  <c r="K49" i="27"/>
  <c r="J49" i="27"/>
  <c r="I49" i="27"/>
  <c r="H49" i="27"/>
  <c r="G49" i="27"/>
  <c r="F49" i="27"/>
  <c r="E49" i="27"/>
  <c r="D28" i="27"/>
  <c r="J24" i="27"/>
  <c r="I24" i="27"/>
  <c r="H24" i="27"/>
  <c r="G24" i="27"/>
  <c r="F24" i="27"/>
  <c r="E24" i="27"/>
  <c r="D3" i="27"/>
  <c r="E75" i="27" s="1"/>
  <c r="K49" i="26"/>
  <c r="J49" i="26"/>
  <c r="I49" i="26"/>
  <c r="H49" i="26"/>
  <c r="G49" i="26"/>
  <c r="F49" i="26"/>
  <c r="E49" i="26"/>
  <c r="D28" i="26"/>
  <c r="J24" i="26"/>
  <c r="I24" i="26"/>
  <c r="H24" i="26"/>
  <c r="G24" i="26"/>
  <c r="F24" i="26"/>
  <c r="E24" i="26"/>
  <c r="D3" i="26"/>
  <c r="E75" i="26" s="1"/>
  <c r="E53" i="26"/>
  <c r="E53" i="25"/>
  <c r="E53" i="24"/>
  <c r="K49" i="25"/>
  <c r="J49" i="25"/>
  <c r="I49" i="25"/>
  <c r="H49" i="25"/>
  <c r="G49" i="25"/>
  <c r="F49" i="25"/>
  <c r="E49" i="25"/>
  <c r="D28" i="25"/>
  <c r="J24" i="25"/>
  <c r="I24" i="25"/>
  <c r="H24" i="25"/>
  <c r="G24" i="25"/>
  <c r="F24" i="25"/>
  <c r="E24" i="25"/>
  <c r="K49" i="24"/>
  <c r="J49" i="24"/>
  <c r="I49" i="24"/>
  <c r="H49" i="24"/>
  <c r="G49" i="24"/>
  <c r="F49" i="24"/>
  <c r="E49" i="24"/>
  <c r="J24" i="24"/>
  <c r="I24" i="24"/>
  <c r="H24" i="24"/>
  <c r="G24" i="24"/>
  <c r="F24" i="24"/>
  <c r="E24" i="24"/>
  <c r="K49" i="23"/>
  <c r="J49" i="23"/>
  <c r="I49" i="23"/>
  <c r="H49" i="23"/>
  <c r="G49" i="23"/>
  <c r="F49" i="23"/>
  <c r="E49" i="23"/>
  <c r="J24" i="23"/>
  <c r="I24" i="23"/>
  <c r="H24" i="23"/>
  <c r="G24" i="23"/>
  <c r="F24" i="23"/>
  <c r="E24" i="23"/>
  <c r="K49" i="22"/>
  <c r="J49" i="22"/>
  <c r="I49" i="22"/>
  <c r="H49" i="22"/>
  <c r="G49" i="22"/>
  <c r="F49" i="22"/>
  <c r="E49" i="22"/>
  <c r="J24" i="22"/>
  <c r="I24" i="22"/>
  <c r="H24" i="22"/>
  <c r="G24" i="22"/>
  <c r="F24" i="22"/>
  <c r="E24" i="22"/>
  <c r="K49" i="21"/>
  <c r="J49" i="21"/>
  <c r="I49" i="21"/>
  <c r="H49" i="21"/>
  <c r="G49" i="21"/>
  <c r="F49" i="21"/>
  <c r="E49" i="21"/>
  <c r="J24" i="21"/>
  <c r="I24" i="21"/>
  <c r="H24" i="21"/>
  <c r="G24" i="21"/>
  <c r="F24" i="21"/>
  <c r="E24" i="21"/>
  <c r="I49" i="1"/>
  <c r="I51" i="1" s="1"/>
  <c r="I50" i="21" s="1"/>
  <c r="D3" i="25"/>
  <c r="E75" i="25" s="1"/>
  <c r="D28" i="24"/>
  <c r="D3" i="24"/>
  <c r="E75" i="24" s="1"/>
  <c r="E53" i="23"/>
  <c r="D28" i="23"/>
  <c r="D3" i="23"/>
  <c r="E75" i="23" s="1"/>
  <c r="D3" i="21"/>
  <c r="E75" i="21" s="1"/>
  <c r="D53" i="22"/>
  <c r="D28" i="22"/>
  <c r="D3" i="22"/>
  <c r="E75" i="22" s="1"/>
  <c r="E53" i="21"/>
  <c r="D28" i="21"/>
  <c r="E49" i="1"/>
  <c r="E51" i="1" s="1"/>
  <c r="E50" i="21" s="1"/>
  <c r="G49" i="1"/>
  <c r="G51" i="1" s="1"/>
  <c r="G50" i="21" s="1"/>
  <c r="F49" i="1"/>
  <c r="F51" i="1" s="1"/>
  <c r="F50" i="21" s="1"/>
  <c r="H49" i="1"/>
  <c r="H51" i="1" s="1"/>
  <c r="H50" i="21" s="1"/>
  <c r="J49" i="1"/>
  <c r="J51" i="1" s="1"/>
  <c r="J50" i="21" s="1"/>
  <c r="K49" i="1"/>
  <c r="K51" i="1" s="1"/>
  <c r="K50" i="21" s="1"/>
  <c r="F24" i="1"/>
  <c r="F26" i="1" s="1"/>
  <c r="F25" i="21" s="1"/>
  <c r="E24" i="1"/>
  <c r="G24" i="1"/>
  <c r="G26" i="1" s="1"/>
  <c r="G25" i="21" s="1"/>
  <c r="H24" i="1"/>
  <c r="H26" i="1" s="1"/>
  <c r="H25" i="21" s="1"/>
  <c r="I24" i="1"/>
  <c r="I26" i="1" s="1"/>
  <c r="I25" i="21" s="1"/>
  <c r="J24" i="1"/>
  <c r="J26" i="1" s="1"/>
  <c r="J25" i="21" s="1"/>
  <c r="E53" i="1"/>
  <c r="D28" i="1"/>
  <c r="D50" i="31" l="1"/>
  <c r="D24" i="30"/>
  <c r="D27" i="30" s="1"/>
  <c r="D24" i="29"/>
  <c r="D27" i="29" s="1"/>
  <c r="D24" i="28"/>
  <c r="D24" i="27"/>
  <c r="D27" i="27" s="1"/>
  <c r="D24" i="26"/>
  <c r="D56" i="26" s="1"/>
  <c r="E77" i="26" s="1"/>
  <c r="D24" i="25"/>
  <c r="D56" i="25" s="1"/>
  <c r="E77" i="25" s="1"/>
  <c r="D24" i="24"/>
  <c r="D56" i="24" s="1"/>
  <c r="E77" i="24" s="1"/>
  <c r="D24" i="23"/>
  <c r="D56" i="23" s="1"/>
  <c r="E77" i="23" s="1"/>
  <c r="D24" i="22"/>
  <c r="D27" i="22" s="1"/>
  <c r="K51" i="21"/>
  <c r="K50" i="22" s="1"/>
  <c r="K51" i="22" s="1"/>
  <c r="K50" i="23" s="1"/>
  <c r="K51" i="23" s="1"/>
  <c r="K50" i="24" s="1"/>
  <c r="K51" i="24" s="1"/>
  <c r="K50" i="25" s="1"/>
  <c r="K51" i="25" s="1"/>
  <c r="K50" i="26" s="1"/>
  <c r="K51" i="26" s="1"/>
  <c r="K50" i="27" s="1"/>
  <c r="K51" i="27" s="1"/>
  <c r="K50" i="28" s="1"/>
  <c r="K51" i="28" s="1"/>
  <c r="K50" i="29" s="1"/>
  <c r="K51" i="29" s="1"/>
  <c r="K50" i="30" s="1"/>
  <c r="K51" i="30" s="1"/>
  <c r="K48" i="31" s="1"/>
  <c r="K49" i="31" s="1"/>
  <c r="E13" i="17" s="1"/>
  <c r="J51" i="21"/>
  <c r="J50" i="22" s="1"/>
  <c r="J51" i="22" s="1"/>
  <c r="J50" i="23" s="1"/>
  <c r="J51" i="23" s="1"/>
  <c r="J50" i="24" s="1"/>
  <c r="J51" i="24" s="1"/>
  <c r="J50" i="25" s="1"/>
  <c r="J51" i="25" s="1"/>
  <c r="J50" i="26" s="1"/>
  <c r="J51" i="26" s="1"/>
  <c r="J50" i="27" s="1"/>
  <c r="J51" i="27" s="1"/>
  <c r="J50" i="28" s="1"/>
  <c r="J51" i="28" s="1"/>
  <c r="J50" i="29" s="1"/>
  <c r="J51" i="29" s="1"/>
  <c r="J50" i="30" s="1"/>
  <c r="J51" i="30" s="1"/>
  <c r="J48" i="31" s="1"/>
  <c r="J49" i="31" s="1"/>
  <c r="E12" i="17" s="1"/>
  <c r="D24" i="21"/>
  <c r="D27" i="21" s="1"/>
  <c r="E26" i="1"/>
  <c r="E25" i="21" s="1"/>
  <c r="E26" i="21" s="1"/>
  <c r="E25" i="22" s="1"/>
  <c r="E26" i="22" s="1"/>
  <c r="E25" i="23" s="1"/>
  <c r="E26" i="23" s="1"/>
  <c r="E25" i="24" s="1"/>
  <c r="E26" i="24" s="1"/>
  <c r="E25" i="25" s="1"/>
  <c r="E26" i="25" s="1"/>
  <c r="E25" i="26" s="1"/>
  <c r="E26" i="26" s="1"/>
  <c r="E25" i="27" s="1"/>
  <c r="E26" i="27" s="1"/>
  <c r="E25" i="28" s="1"/>
  <c r="E26" i="28" s="1"/>
  <c r="E25" i="29" s="1"/>
  <c r="E26" i="29" s="1"/>
  <c r="E25" i="30" s="1"/>
  <c r="D24" i="1"/>
  <c r="D26" i="1" s="1"/>
  <c r="F26" i="21"/>
  <c r="F25" i="22" s="1"/>
  <c r="F26" i="22" s="1"/>
  <c r="F25" i="23" s="1"/>
  <c r="F26" i="23" s="1"/>
  <c r="F25" i="24" s="1"/>
  <c r="F26" i="24" s="1"/>
  <c r="F25" i="25" s="1"/>
  <c r="F26" i="25" s="1"/>
  <c r="F25" i="26" s="1"/>
  <c r="F26" i="26" s="1"/>
  <c r="F25" i="27" s="1"/>
  <c r="F26" i="27" s="1"/>
  <c r="F25" i="28" s="1"/>
  <c r="F26" i="28" s="1"/>
  <c r="F25" i="29" s="1"/>
  <c r="F26" i="29" s="1"/>
  <c r="F25" i="30" s="1"/>
  <c r="F26" i="30" s="1"/>
  <c r="F24" i="31" s="1"/>
  <c r="F25" i="31" s="1"/>
  <c r="C8" i="17" s="1"/>
  <c r="D49" i="30"/>
  <c r="D52" i="30" s="1"/>
  <c r="H26" i="21"/>
  <c r="H25" i="22" s="1"/>
  <c r="H26" i="22" s="1"/>
  <c r="H25" i="23" s="1"/>
  <c r="H26" i="23" s="1"/>
  <c r="H25" i="24" s="1"/>
  <c r="H26" i="24" s="1"/>
  <c r="H25" i="25" s="1"/>
  <c r="H26" i="25" s="1"/>
  <c r="H25" i="26" s="1"/>
  <c r="H26" i="26" s="1"/>
  <c r="H25" i="27" s="1"/>
  <c r="H26" i="27" s="1"/>
  <c r="H25" i="28" s="1"/>
  <c r="H26" i="28" s="1"/>
  <c r="H25" i="29" s="1"/>
  <c r="H26" i="29" s="1"/>
  <c r="H25" i="30" s="1"/>
  <c r="H26" i="30" s="1"/>
  <c r="H24" i="31" s="1"/>
  <c r="H25" i="31" s="1"/>
  <c r="C10" i="17" s="1"/>
  <c r="F51" i="21"/>
  <c r="F50" i="22" s="1"/>
  <c r="F51" i="22" s="1"/>
  <c r="F50" i="23" s="1"/>
  <c r="F51" i="23" s="1"/>
  <c r="F50" i="24" s="1"/>
  <c r="F51" i="24" s="1"/>
  <c r="F50" i="25" s="1"/>
  <c r="F51" i="25" s="1"/>
  <c r="F50" i="26" s="1"/>
  <c r="F51" i="26" s="1"/>
  <c r="F50" i="27" s="1"/>
  <c r="F51" i="27" s="1"/>
  <c r="F50" i="28" s="1"/>
  <c r="F51" i="28" s="1"/>
  <c r="F50" i="29" s="1"/>
  <c r="F51" i="29" s="1"/>
  <c r="F50" i="30" s="1"/>
  <c r="F51" i="30" s="1"/>
  <c r="F48" i="31" s="1"/>
  <c r="F49" i="31" s="1"/>
  <c r="E8" i="17" s="1"/>
  <c r="D49" i="25"/>
  <c r="D57" i="25" s="1"/>
  <c r="K77" i="25" s="1"/>
  <c r="D49" i="28"/>
  <c r="D52" i="28" s="1"/>
  <c r="E51" i="21"/>
  <c r="E50" i="22" s="1"/>
  <c r="E51" i="22" s="1"/>
  <c r="E50" i="23" s="1"/>
  <c r="E51" i="23" s="1"/>
  <c r="E50" i="24" s="1"/>
  <c r="E51" i="24" s="1"/>
  <c r="E50" i="25" s="1"/>
  <c r="E51" i="25" s="1"/>
  <c r="E50" i="26" s="1"/>
  <c r="E51" i="26" s="1"/>
  <c r="E50" i="27" s="1"/>
  <c r="E51" i="27" s="1"/>
  <c r="E50" i="28" s="1"/>
  <c r="E51" i="28" s="1"/>
  <c r="E50" i="29" s="1"/>
  <c r="E51" i="29" s="1"/>
  <c r="E50" i="30" s="1"/>
  <c r="E51" i="30" s="1"/>
  <c r="E48" i="31" s="1"/>
  <c r="E49" i="31" s="1"/>
  <c r="E7" i="17" s="1"/>
  <c r="I26" i="21"/>
  <c r="I25" i="22" s="1"/>
  <c r="I26" i="22" s="1"/>
  <c r="I25" i="23" s="1"/>
  <c r="I26" i="23" s="1"/>
  <c r="I25" i="24" s="1"/>
  <c r="I26" i="24" s="1"/>
  <c r="I25" i="25" s="1"/>
  <c r="I26" i="25" s="1"/>
  <c r="I25" i="26" s="1"/>
  <c r="I26" i="26" s="1"/>
  <c r="I25" i="27" s="1"/>
  <c r="I26" i="27" s="1"/>
  <c r="I25" i="28" s="1"/>
  <c r="I26" i="28" s="1"/>
  <c r="I25" i="29" s="1"/>
  <c r="I26" i="29" s="1"/>
  <c r="I25" i="30" s="1"/>
  <c r="I26" i="30" s="1"/>
  <c r="I24" i="31" s="1"/>
  <c r="I25" i="31" s="1"/>
  <c r="C11" i="17" s="1"/>
  <c r="G51" i="21"/>
  <c r="G50" i="22" s="1"/>
  <c r="G51" i="22" s="1"/>
  <c r="G50" i="23" s="1"/>
  <c r="G51" i="23" s="1"/>
  <c r="G50" i="24" s="1"/>
  <c r="G51" i="24" s="1"/>
  <c r="G50" i="25" s="1"/>
  <c r="G51" i="25" s="1"/>
  <c r="G50" i="26" s="1"/>
  <c r="G51" i="26" s="1"/>
  <c r="G50" i="27" s="1"/>
  <c r="G51" i="27" s="1"/>
  <c r="G50" i="28" s="1"/>
  <c r="G51" i="28" s="1"/>
  <c r="G50" i="29" s="1"/>
  <c r="G51" i="29" s="1"/>
  <c r="G50" i="30" s="1"/>
  <c r="G51" i="30" s="1"/>
  <c r="G48" i="31" s="1"/>
  <c r="G49" i="31" s="1"/>
  <c r="E9" i="17" s="1"/>
  <c r="D49" i="21"/>
  <c r="D52" i="21" s="1"/>
  <c r="D49" i="26"/>
  <c r="D57" i="26" s="1"/>
  <c r="K77" i="26" s="1"/>
  <c r="D49" i="27"/>
  <c r="I51" i="21"/>
  <c r="I50" i="22" s="1"/>
  <c r="I51" i="22" s="1"/>
  <c r="I50" i="23" s="1"/>
  <c r="I51" i="23" s="1"/>
  <c r="I50" i="24" s="1"/>
  <c r="I51" i="24" s="1"/>
  <c r="I50" i="25" s="1"/>
  <c r="I51" i="25" s="1"/>
  <c r="I50" i="26" s="1"/>
  <c r="I51" i="26" s="1"/>
  <c r="I50" i="27" s="1"/>
  <c r="I51" i="27" s="1"/>
  <c r="I50" i="28" s="1"/>
  <c r="I51" i="28" s="1"/>
  <c r="I50" i="29" s="1"/>
  <c r="I51" i="29" s="1"/>
  <c r="I50" i="30" s="1"/>
  <c r="I51" i="30" s="1"/>
  <c r="I48" i="31" s="1"/>
  <c r="I49" i="31" s="1"/>
  <c r="E11" i="17" s="1"/>
  <c r="D49" i="22"/>
  <c r="D57" i="22" s="1"/>
  <c r="K77" i="22" s="1"/>
  <c r="D49" i="29"/>
  <c r="D52" i="29" s="1"/>
  <c r="D49" i="24"/>
  <c r="D52" i="24" s="1"/>
  <c r="J26" i="21"/>
  <c r="J25" i="22" s="1"/>
  <c r="J26" i="22" s="1"/>
  <c r="J25" i="23" s="1"/>
  <c r="J26" i="23" s="1"/>
  <c r="J25" i="24" s="1"/>
  <c r="J26" i="24" s="1"/>
  <c r="J25" i="25" s="1"/>
  <c r="J26" i="25" s="1"/>
  <c r="J25" i="26" s="1"/>
  <c r="J26" i="26" s="1"/>
  <c r="J25" i="27" s="1"/>
  <c r="J26" i="27" s="1"/>
  <c r="J25" i="28" s="1"/>
  <c r="J26" i="28" s="1"/>
  <c r="J25" i="29" s="1"/>
  <c r="J26" i="29" s="1"/>
  <c r="J25" i="30" s="1"/>
  <c r="J26" i="30" s="1"/>
  <c r="J24" i="31" s="1"/>
  <c r="J25" i="31" s="1"/>
  <c r="C12" i="17" s="1"/>
  <c r="G26" i="21"/>
  <c r="G25" i="22" s="1"/>
  <c r="G26" i="22" s="1"/>
  <c r="G25" i="23" s="1"/>
  <c r="G26" i="23" s="1"/>
  <c r="G25" i="24" s="1"/>
  <c r="G26" i="24" s="1"/>
  <c r="G25" i="25" s="1"/>
  <c r="G26" i="25" s="1"/>
  <c r="G25" i="26" s="1"/>
  <c r="G26" i="26" s="1"/>
  <c r="G25" i="27" s="1"/>
  <c r="G26" i="27" s="1"/>
  <c r="G25" i="28" s="1"/>
  <c r="G26" i="28" s="1"/>
  <c r="G25" i="29" s="1"/>
  <c r="G26" i="29" s="1"/>
  <c r="G25" i="30" s="1"/>
  <c r="G26" i="30" s="1"/>
  <c r="G24" i="31" s="1"/>
  <c r="G25" i="31" s="1"/>
  <c r="C9" i="17" s="1"/>
  <c r="D49" i="23"/>
  <c r="D52" i="23" s="1"/>
  <c r="H51" i="21"/>
  <c r="H50" i="22" s="1"/>
  <c r="H51" i="22" s="1"/>
  <c r="H50" i="23" s="1"/>
  <c r="H51" i="23" s="1"/>
  <c r="H50" i="24" s="1"/>
  <c r="H51" i="24" s="1"/>
  <c r="H50" i="25" s="1"/>
  <c r="H51" i="25" s="1"/>
  <c r="H50" i="26" s="1"/>
  <c r="H51" i="26" s="1"/>
  <c r="H50" i="27" s="1"/>
  <c r="H51" i="27" s="1"/>
  <c r="H50" i="28" s="1"/>
  <c r="H51" i="28" s="1"/>
  <c r="H50" i="29" s="1"/>
  <c r="H51" i="29" s="1"/>
  <c r="H50" i="30" s="1"/>
  <c r="H51" i="30" s="1"/>
  <c r="H48" i="31" s="1"/>
  <c r="H49" i="31" s="1"/>
  <c r="E10" i="17" s="1"/>
  <c r="D49" i="1"/>
  <c r="D52" i="1" s="1"/>
  <c r="D57" i="27" l="1"/>
  <c r="K77" i="27" s="1"/>
  <c r="D52" i="27"/>
  <c r="D56" i="28"/>
  <c r="E77" i="28" s="1"/>
  <c r="D27" i="28"/>
  <c r="D56" i="27"/>
  <c r="E77" i="27" s="1"/>
  <c r="D57" i="30"/>
  <c r="K77" i="30" s="1"/>
  <c r="D56" i="30"/>
  <c r="E77" i="30" s="1"/>
  <c r="D56" i="29"/>
  <c r="E77" i="29" s="1"/>
  <c r="D25" i="30"/>
  <c r="E26" i="30"/>
  <c r="E24" i="31" s="1"/>
  <c r="E25" i="31" s="1"/>
  <c r="D57" i="24"/>
  <c r="K77" i="24" s="1"/>
  <c r="D27" i="23"/>
  <c r="D56" i="21"/>
  <c r="E77" i="21" s="1"/>
  <c r="D55" i="31"/>
  <c r="D52" i="25"/>
  <c r="D57" i="23"/>
  <c r="K77" i="23" s="1"/>
  <c r="D52" i="26"/>
  <c r="D57" i="28"/>
  <c r="K77" i="28" s="1"/>
  <c r="D57" i="21"/>
  <c r="K77" i="21" s="1"/>
  <c r="D27" i="26"/>
  <c r="D57" i="29"/>
  <c r="K77" i="29" s="1"/>
  <c r="D56" i="22"/>
  <c r="D52" i="22"/>
  <c r="D27" i="24"/>
  <c r="E14" i="17"/>
  <c r="D51" i="1"/>
  <c r="D50" i="21" s="1"/>
  <c r="D51" i="21" s="1"/>
  <c r="D50" i="22" s="1"/>
  <c r="D51" i="22" s="1"/>
  <c r="D50" i="23" s="1"/>
  <c r="D51" i="23" s="1"/>
  <c r="D50" i="24" s="1"/>
  <c r="D51" i="24" s="1"/>
  <c r="D50" i="25" s="1"/>
  <c r="D51" i="25" s="1"/>
  <c r="D50" i="26" s="1"/>
  <c r="D51" i="26" s="1"/>
  <c r="D50" i="27" s="1"/>
  <c r="D51" i="27" s="1"/>
  <c r="D50" i="28" s="1"/>
  <c r="D51" i="28" s="1"/>
  <c r="D50" i="29" s="1"/>
  <c r="D51" i="29" s="1"/>
  <c r="D50" i="30" s="1"/>
  <c r="D51" i="30" s="1"/>
  <c r="D48" i="31" s="1"/>
  <c r="D49" i="31" s="1"/>
  <c r="D57" i="1"/>
  <c r="K77" i="1" s="1"/>
  <c r="D56" i="1"/>
  <c r="E77" i="1" s="1"/>
  <c r="D27" i="1"/>
  <c r="D25" i="21"/>
  <c r="E77" i="22" l="1"/>
  <c r="D26" i="21"/>
  <c r="D25" i="22" s="1"/>
  <c r="D26" i="30"/>
  <c r="K76" i="31"/>
  <c r="D20" i="17"/>
  <c r="D62" i="17"/>
  <c r="D58" i="1"/>
  <c r="D24" i="31" l="1"/>
  <c r="D26" i="22"/>
  <c r="D25" i="23" s="1"/>
  <c r="D55" i="21"/>
  <c r="D110" i="1"/>
  <c r="D73" i="1"/>
  <c r="D26" i="23" l="1"/>
  <c r="D25" i="24" s="1"/>
  <c r="D26" i="24" s="1"/>
  <c r="D25" i="25" s="1"/>
  <c r="D26" i="25" s="1"/>
  <c r="D25" i="26" s="1"/>
  <c r="D26" i="26" s="1"/>
  <c r="D25" i="27" s="1"/>
  <c r="D26" i="27" s="1"/>
  <c r="D25" i="28" s="1"/>
  <c r="D26" i="28" s="1"/>
  <c r="D25" i="29" s="1"/>
  <c r="D26" i="29" s="1"/>
  <c r="D58" i="21"/>
  <c r="D73" i="21" s="1"/>
  <c r="C76" i="21"/>
  <c r="D110" i="21" l="1"/>
  <c r="D55" i="22"/>
  <c r="D58" i="22" l="1"/>
  <c r="D73" i="22" s="1"/>
  <c r="C76" i="22"/>
  <c r="D110" i="22" l="1"/>
  <c r="D55" i="23"/>
  <c r="D58" i="23" l="1"/>
  <c r="D73" i="23" s="1"/>
  <c r="C76" i="23"/>
  <c r="D110" i="23" l="1"/>
  <c r="D55" i="24"/>
  <c r="D58" i="24" l="1"/>
  <c r="D73" i="24" s="1"/>
  <c r="C76" i="24"/>
  <c r="D110" i="24" l="1"/>
  <c r="D55" i="25"/>
  <c r="D58" i="25" l="1"/>
  <c r="D73" i="25" s="1"/>
  <c r="C76" i="25"/>
  <c r="D110" i="25" l="1"/>
  <c r="D55" i="26"/>
  <c r="D58" i="26" l="1"/>
  <c r="D73" i="26" s="1"/>
  <c r="C76" i="26"/>
  <c r="D110" i="26" l="1"/>
  <c r="D55" i="27"/>
  <c r="D58" i="27" l="1"/>
  <c r="D73" i="27" s="1"/>
  <c r="C76" i="27"/>
  <c r="D110" i="27" l="1"/>
  <c r="D55" i="28"/>
  <c r="D58" i="28" l="1"/>
  <c r="D73" i="28" s="1"/>
  <c r="C76" i="28"/>
  <c r="D110" i="28" l="1"/>
  <c r="D55" i="29"/>
  <c r="D58" i="29" l="1"/>
  <c r="D73" i="29" s="1"/>
  <c r="C76" i="29"/>
  <c r="D110" i="29" l="1"/>
  <c r="D55" i="30"/>
  <c r="D58" i="30" l="1"/>
  <c r="D73" i="30" s="1"/>
  <c r="C76" i="30"/>
  <c r="D110" i="30" l="1"/>
  <c r="D53" i="31"/>
  <c r="C75" i="31" s="1"/>
  <c r="C7" i="17"/>
  <c r="C14" i="17" s="1"/>
  <c r="D19" i="17" l="1"/>
  <c r="D21" i="17" s="1"/>
  <c r="D30" i="17" s="1"/>
  <c r="D34" i="17"/>
  <c r="E91" i="17" l="1"/>
  <c r="D25" i="31" l="1"/>
  <c r="D54" i="31"/>
  <c r="D56" i="31" l="1"/>
  <c r="E76" i="31"/>
  <c r="D109" i="31" l="1"/>
  <c r="D71" i="31"/>
</calcChain>
</file>

<file path=xl/sharedStrings.xml><?xml version="1.0" encoding="utf-8"?>
<sst xmlns="http://schemas.openxmlformats.org/spreadsheetml/2006/main" count="943" uniqueCount="203">
  <si>
    <t>INCOME</t>
  </si>
  <si>
    <t>TOTAL FOR MONTH</t>
  </si>
  <si>
    <r>
      <t xml:space="preserve">BROUGHT FORWARD </t>
    </r>
    <r>
      <rPr>
        <b/>
        <sz val="8"/>
        <rFont val="Verdana"/>
        <family val="2"/>
      </rPr>
      <t>(from last month)</t>
    </r>
  </si>
  <si>
    <r>
      <t xml:space="preserve">BROUGHT FORWARD </t>
    </r>
    <r>
      <rPr>
        <b/>
        <sz val="7"/>
        <rFont val="Verdana"/>
        <family val="2"/>
      </rPr>
      <t>(from last month)</t>
    </r>
  </si>
  <si>
    <t>PROGRESSIVE TOTAL</t>
  </si>
  <si>
    <t>EXPENDITURE</t>
  </si>
  <si>
    <t>BANK RECONCILIATION FOR:</t>
  </si>
  <si>
    <t>CASHBOOK</t>
  </si>
  <si>
    <t>Opening Balance</t>
  </si>
  <si>
    <t>Plus Income Received</t>
  </si>
  <si>
    <t>Less Expenses Incurred</t>
  </si>
  <si>
    <t>BANK STATEMENT</t>
  </si>
  <si>
    <t>Plus Outstanding Deposits</t>
  </si>
  <si>
    <t>* These totals must be the same</t>
  </si>
  <si>
    <t>[cheque number]</t>
  </si>
  <si>
    <t>INCOME AND EXPENDITURE STATEMENT</t>
  </si>
  <si>
    <t xml:space="preserve">FOR THE YEAR ENDED </t>
  </si>
  <si>
    <t>TOTAL</t>
  </si>
  <si>
    <t>TOTAL INCOME</t>
  </si>
  <si>
    <t>TOTAL EXPENDITURE</t>
  </si>
  <si>
    <t>YEAR:</t>
  </si>
  <si>
    <t>VIEW Club:</t>
  </si>
  <si>
    <t>Treasurer's Name:</t>
  </si>
  <si>
    <t>Address:</t>
  </si>
  <si>
    <t>Telephone:</t>
  </si>
  <si>
    <t>Please fill in details:</t>
  </si>
  <si>
    <t>Interest</t>
  </si>
  <si>
    <t>Bank Charges</t>
  </si>
  <si>
    <t>Bus Lines</t>
  </si>
  <si>
    <t>SAMPLE</t>
  </si>
  <si>
    <t>OTHERS</t>
  </si>
  <si>
    <t>DATE</t>
  </si>
  <si>
    <t>DETAILS</t>
  </si>
  <si>
    <t>TOTAL BANKED</t>
  </si>
  <si>
    <t>FUNCTIONS</t>
  </si>
  <si>
    <t>RAFFLES</t>
  </si>
  <si>
    <t>LEARNING FOR LIFE</t>
  </si>
  <si>
    <t>COMMENTS</t>
  </si>
  <si>
    <t>CHEQUE TOTAL</t>
  </si>
  <si>
    <t>MEALS</t>
  </si>
  <si>
    <t>MEMBERS SUBS/     JOINING FEES</t>
  </si>
  <si>
    <t>February Bus Trip</t>
  </si>
  <si>
    <t>B/S 27</t>
  </si>
  <si>
    <t>The Smith Family</t>
  </si>
  <si>
    <t>PAYEE</t>
  </si>
  <si>
    <t>DONATIONS, including members subs</t>
  </si>
  <si>
    <t xml:space="preserve"> JOINING FEES</t>
  </si>
  <si>
    <t>INCOME FOR MONTH:</t>
  </si>
  <si>
    <t>EXPENDITURE FOR MONTH:</t>
  </si>
  <si>
    <t>BANK RECONCILIATION FOR MONTH:</t>
  </si>
  <si>
    <t>JOINING FEES</t>
  </si>
  <si>
    <t xml:space="preserve">2 new members </t>
  </si>
  <si>
    <t>Automatically carried forward to next month.</t>
  </si>
  <si>
    <t>MEMBERS SUBS/
JOINING FEES</t>
  </si>
  <si>
    <t>Recorded in the Cashbook but not showing on the statement.</t>
  </si>
  <si>
    <t>VIEW CLUB &amp; TREASURER DETAILS</t>
  </si>
  <si>
    <r>
      <rPr>
        <sz val="10"/>
        <rFont val="Verdana"/>
        <family val="2"/>
      </rPr>
      <t>from</t>
    </r>
    <r>
      <rPr>
        <b/>
        <sz val="11"/>
        <color indexed="21"/>
        <rFont val="Verdana"/>
        <family val="2"/>
      </rPr>
      <t xml:space="preserve"> 1 January </t>
    </r>
    <r>
      <rPr>
        <sz val="10"/>
        <rFont val="Verdana"/>
        <family val="2"/>
      </rPr>
      <t>to</t>
    </r>
    <r>
      <rPr>
        <b/>
        <sz val="11"/>
        <color indexed="21"/>
        <rFont val="Verdana"/>
        <family val="2"/>
      </rPr>
      <t xml:space="preserve"> 31 December</t>
    </r>
  </si>
  <si>
    <t>Terminology to understand</t>
  </si>
  <si>
    <r>
      <t xml:space="preserve">Brought Forward </t>
    </r>
    <r>
      <rPr>
        <sz val="16"/>
        <color indexed="8"/>
        <rFont val="Calibri"/>
        <family val="2"/>
      </rPr>
      <t xml:space="preserve">is a Progressive Total from the previous month.  </t>
    </r>
  </si>
  <si>
    <r>
      <t xml:space="preserve">Progressive Total </t>
    </r>
    <r>
      <rPr>
        <sz val="16"/>
        <color indexed="8"/>
        <rFont val="Calibri"/>
        <family val="2"/>
      </rPr>
      <t>is a YTD (year to date) total of Income/Expenditure.</t>
    </r>
  </si>
  <si>
    <r>
      <t xml:space="preserve">Unpresented Cheques </t>
    </r>
    <r>
      <rPr>
        <sz val="16"/>
        <color indexed="8"/>
        <rFont val="Calibri"/>
        <family val="2"/>
      </rPr>
      <t>– cheques recorded in the Cashbook but not yet showing on the Bank Statement.</t>
    </r>
  </si>
  <si>
    <r>
      <t xml:space="preserve">Income </t>
    </r>
    <r>
      <rPr>
        <sz val="16"/>
        <color indexed="8"/>
        <rFont val="Calibri"/>
        <family val="2"/>
      </rPr>
      <t xml:space="preserve">is all money coming to the Club bank account from monthly meals, functions, raffles, annual subscriptions, joining fee, </t>
    </r>
    <r>
      <rPr>
        <i/>
        <sz val="16"/>
        <color indexed="8"/>
        <rFont val="Calibri"/>
        <family val="2"/>
      </rPr>
      <t>LfL,</t>
    </r>
    <r>
      <rPr>
        <sz val="16"/>
        <color indexed="8"/>
        <rFont val="Calibri"/>
        <family val="2"/>
      </rPr>
      <t>donations</t>
    </r>
    <r>
      <rPr>
        <i/>
        <sz val="16"/>
        <color indexed="8"/>
        <rFont val="Calibri"/>
        <family val="2"/>
      </rPr>
      <t xml:space="preserve">, </t>
    </r>
    <r>
      <rPr>
        <sz val="16"/>
        <color indexed="8"/>
        <rFont val="Calibri"/>
        <family val="2"/>
      </rPr>
      <t>merchandise</t>
    </r>
    <r>
      <rPr>
        <i/>
        <sz val="16"/>
        <color indexed="8"/>
        <rFont val="Calibri"/>
        <family val="2"/>
      </rPr>
      <t xml:space="preserve"> </t>
    </r>
    <r>
      <rPr>
        <sz val="16"/>
        <color indexed="8"/>
        <rFont val="Calibri"/>
        <family val="2"/>
      </rPr>
      <t>and others.</t>
    </r>
  </si>
  <si>
    <r>
      <t xml:space="preserve">Expenditure </t>
    </r>
    <r>
      <rPr>
        <sz val="16"/>
        <color indexed="8"/>
        <rFont val="Calibri"/>
        <family val="2"/>
      </rPr>
      <t xml:space="preserve">is all payments made from the Club bank account for meals, functions, raffles, donations, joining fee, </t>
    </r>
    <r>
      <rPr>
        <i/>
        <sz val="16"/>
        <color indexed="8"/>
        <rFont val="Calibri"/>
        <family val="2"/>
      </rPr>
      <t>LfL</t>
    </r>
    <r>
      <rPr>
        <sz val="16"/>
        <color indexed="8"/>
        <rFont val="Calibri"/>
        <family val="2"/>
      </rPr>
      <t>, merchandise, other goods and services.</t>
    </r>
  </si>
  <si>
    <r>
      <t xml:space="preserve">Outstanding Deposits </t>
    </r>
    <r>
      <rPr>
        <sz val="16"/>
        <color indexed="8"/>
        <rFont val="Calibri"/>
        <family val="2"/>
      </rPr>
      <t>– deposits recorded in the Cashbook but not yet showing on the Bank Statement.</t>
    </r>
  </si>
  <si>
    <t xml:space="preserve">BROUGHT FORWARD </t>
  </si>
  <si>
    <t>BROUGHT FORWARD (from January)</t>
  </si>
  <si>
    <t>BROUGHT FORWARD (from February)</t>
  </si>
  <si>
    <t>BROUGHT FORWARD (from March)</t>
  </si>
  <si>
    <t>BROUGHT FORWARD (from April)</t>
  </si>
  <si>
    <t>BROUGHT FORWARD (from May)</t>
  </si>
  <si>
    <t>BROUGHT FORWARD (from June)</t>
  </si>
  <si>
    <t>BROUGHT FORWARD (from July)</t>
  </si>
  <si>
    <t>BROUGHT FORWARD (from August)</t>
  </si>
  <si>
    <t>BROUGHT FORWARD (from September)</t>
  </si>
  <si>
    <t>BROUGHT FORWARD (from October)</t>
  </si>
  <si>
    <t>BROUGHT FORWARD (from November)</t>
  </si>
  <si>
    <t>BROUGHT FORWARD</t>
  </si>
  <si>
    <t>cheque number #</t>
  </si>
  <si>
    <t xml:space="preserve">Bus trip </t>
  </si>
  <si>
    <t>Meals</t>
  </si>
  <si>
    <t>Joining Fee</t>
  </si>
  <si>
    <t>General donation</t>
  </si>
  <si>
    <t>40 members subs</t>
  </si>
  <si>
    <t>VIEW merchandise</t>
  </si>
  <si>
    <t>Joining Fee - Helen Smith</t>
  </si>
  <si>
    <t>CHEQUE NUMBER/EFT RECEIPT NUMBER</t>
  </si>
  <si>
    <t>RECEIPT NUMBER/
DIRECT DEPOSIT REFERENCE</t>
  </si>
  <si>
    <t>Merchandise order for Betty Smith</t>
  </si>
  <si>
    <t>VIEW merchandise - stock order</t>
  </si>
  <si>
    <t>Merchandise - Tax Invoice#001</t>
  </si>
  <si>
    <t>Cashbook Closing Balance *</t>
  </si>
  <si>
    <t>Raffle proceeds</t>
  </si>
  <si>
    <t>Meeting venue</t>
  </si>
  <si>
    <t>Bus trip</t>
  </si>
  <si>
    <t>Less Total Unpresented Cheques</t>
  </si>
  <si>
    <t>Bank Statement Closing Balance</t>
  </si>
  <si>
    <t>Less Total Unpresented Cheques:</t>
  </si>
  <si>
    <t>Total Bank Balance*</t>
  </si>
  <si>
    <t xml:space="preserve">BANK RECONCILIATION FOR THE YEAR ENDED </t>
  </si>
  <si>
    <t>BANK STATEMENT as at 31 December</t>
  </si>
  <si>
    <t>Plus Total Income Received</t>
  </si>
  <si>
    <t>Less Total Expenses Incurred</t>
  </si>
  <si>
    <t>Automatically added last month's Cashbook Closing Balance.</t>
  </si>
  <si>
    <r>
      <rPr>
        <b/>
        <sz val="12"/>
        <color rgb="FFC00000"/>
        <rFont val="Verdana"/>
        <family val="2"/>
      </rPr>
      <t>!</t>
    </r>
    <r>
      <rPr>
        <sz val="12"/>
        <color rgb="FFC00000"/>
        <rFont val="Verdana"/>
        <family val="2"/>
      </rPr>
      <t xml:space="preserve"> This figure should be the same as the Cashbook Closing Balance for the reconciliation above.</t>
    </r>
  </si>
  <si>
    <r>
      <t>!</t>
    </r>
    <r>
      <rPr>
        <sz val="12"/>
        <color rgb="FFC00000"/>
        <rFont val="Verdana"/>
        <family val="2"/>
      </rPr>
      <t xml:space="preserve"> This figure should be the same as the Cashbook Closing Balance for the reconciliation above.</t>
    </r>
  </si>
  <si>
    <t xml:space="preserve">Sample pages are provided for assistance. </t>
  </si>
  <si>
    <t xml:space="preserve">Finally, the Income &amp; Expenditure Statement for the year ended automatically populates data you entered and reconciles your Cashbook for a year. </t>
  </si>
  <si>
    <t xml:space="preserve">All formulas across all pages of this Cashbook are protected from being deleted. </t>
  </si>
  <si>
    <r>
      <t>Stale Cheque</t>
    </r>
    <r>
      <rPr>
        <sz val="16"/>
        <rFont val="Calibri"/>
        <family val="2"/>
        <scheme val="minor"/>
      </rPr>
      <t xml:space="preserve"> – an unpresented cheque becomes a “stale cheque” when it is over 12 months old.</t>
    </r>
  </si>
  <si>
    <t>Cashbook Closing Balance</t>
  </si>
  <si>
    <t>Total Bank Balance</t>
  </si>
  <si>
    <t>Total Unpresented Cheques</t>
  </si>
  <si>
    <t>Outstanding Deposits</t>
  </si>
  <si>
    <t>INCOME for month</t>
  </si>
  <si>
    <t>EXPENDITURE for month</t>
  </si>
  <si>
    <t>Comments:</t>
  </si>
  <si>
    <t>MONTHLY REPORT:</t>
  </si>
  <si>
    <t>ANNUAL REPORT:</t>
  </si>
  <si>
    <t>GO TO NEXT PAGE -&gt;</t>
  </si>
  <si>
    <t>DONATIONS</t>
  </si>
  <si>
    <t>All pages, including "Club Details" are completed</t>
  </si>
  <si>
    <t>o</t>
  </si>
  <si>
    <t>view@thesmithfamily.com.au</t>
  </si>
  <si>
    <t>All transactions are recorded and monthly Income &amp; Expenditure reconciled with monthly Bank Statements</t>
  </si>
  <si>
    <t>Each month has three sheets for recording income, expenditure, and for reconciling these records with bank statements. Cumulative totals are automatically tracked and carried forward. In the bank reconciliation section, total income and expenditure for the month is automatically populated from the data you have entered.</t>
  </si>
  <si>
    <t>Before submitting this Cashbook for VIEW Annual Audit please ensure that:</t>
  </si>
  <si>
    <t>This is the electronic version of the VIEW Club Cashbook for use in recording the activity of VIEW Club accounts. The book is divided up into sheets (for instance, this sheet is called "INTRODUCTION").</t>
  </si>
  <si>
    <t>Income &amp; Expenditure Statement for the year is reconciled</t>
  </si>
  <si>
    <t>How to record unpresented cheque/s?</t>
  </si>
  <si>
    <t>How to record cancelled cheque/s in Cashbook?</t>
  </si>
  <si>
    <r>
      <t xml:space="preserve">If you cancel a cheque, please </t>
    </r>
    <r>
      <rPr>
        <b/>
        <sz val="12"/>
        <rFont val="Arial"/>
        <family val="2"/>
      </rPr>
      <t>record the cheque number and a negative amount (-$100.00) in Expenditure</t>
    </r>
    <r>
      <rPr>
        <sz val="12"/>
        <rFont val="Arial"/>
        <family val="2"/>
      </rPr>
      <t xml:space="preserve"> in the month you cancelled it. 
Any cheque unpresented for over 12 months should be recorded as a Stale Cheque in December. </t>
    </r>
  </si>
  <si>
    <t>54 members x $25</t>
  </si>
  <si>
    <t>Bank interest</t>
  </si>
  <si>
    <t>54 members meal</t>
  </si>
  <si>
    <t>Balance per Cash Book *</t>
  </si>
  <si>
    <r>
      <rPr>
        <b/>
        <i/>
        <sz val="11"/>
        <rFont val="Verdana"/>
        <family val="2"/>
      </rPr>
      <t xml:space="preserve">Stale cheque </t>
    </r>
    <r>
      <rPr>
        <b/>
        <i/>
        <sz val="11"/>
        <color rgb="FFFF0000"/>
        <rFont val="Verdana"/>
        <family val="2"/>
      </rPr>
      <t>(enter a negative amount)</t>
    </r>
    <r>
      <rPr>
        <b/>
        <i/>
        <sz val="11"/>
        <rFont val="Verdana"/>
        <family val="2"/>
      </rPr>
      <t xml:space="preserve">
(an unpresented cheque over 12 months old)</t>
    </r>
  </si>
  <si>
    <t>Cheque #/ Payee/Date</t>
  </si>
  <si>
    <t>815424</t>
  </si>
  <si>
    <t>815425</t>
  </si>
  <si>
    <t>815426</t>
  </si>
  <si>
    <t>815427-815431</t>
  </si>
  <si>
    <t>815428</t>
  </si>
  <si>
    <t>000234</t>
  </si>
  <si>
    <t>000235</t>
  </si>
  <si>
    <t>000236</t>
  </si>
  <si>
    <t>000237</t>
  </si>
  <si>
    <t>000238</t>
  </si>
  <si>
    <t>000239</t>
  </si>
  <si>
    <t>000240</t>
  </si>
  <si>
    <t>000233</t>
  </si>
  <si>
    <t>#000239</t>
  </si>
  <si>
    <t>cancelled cheque - Joining fee Liz Murray</t>
  </si>
  <si>
    <r>
      <t xml:space="preserve">Monthly Bank Statements </t>
    </r>
    <r>
      <rPr>
        <u/>
        <sz val="12"/>
        <color rgb="FF000000"/>
        <rFont val="Arial"/>
        <family val="2"/>
      </rPr>
      <t>(from 1 January to 31 December)</t>
    </r>
    <r>
      <rPr>
        <sz val="12"/>
        <color rgb="FF000000"/>
        <rFont val="Arial"/>
        <family val="2"/>
      </rPr>
      <t>, receipts, invoices, butts, any financial documents and completed Checklist</t>
    </r>
    <r>
      <rPr>
        <b/>
        <sz val="12"/>
        <color rgb="FF000000"/>
        <rFont val="Arial"/>
        <family val="2"/>
      </rPr>
      <t xml:space="preserve"> MUST be posted by either an EXPRESS Post or REGISTERED envelope to: </t>
    </r>
  </si>
  <si>
    <r>
      <t xml:space="preserve">Unpresented Cheques are the cheques recorded in your Club’s Cashbook but not yet showing on your Club’s Bank Statement. Cheque/s must be recorded in Cashbook on </t>
    </r>
    <r>
      <rPr>
        <b/>
        <sz val="12"/>
        <rFont val="Arial"/>
        <family val="2"/>
      </rPr>
      <t xml:space="preserve">Expenditure page </t>
    </r>
    <r>
      <rPr>
        <b/>
        <u/>
        <sz val="12"/>
        <rFont val="Arial"/>
        <family val="2"/>
      </rPr>
      <t>only once in the month/s when written</t>
    </r>
    <r>
      <rPr>
        <sz val="12"/>
        <rFont val="Arial"/>
        <family val="2"/>
      </rPr>
      <t xml:space="preserve">.  </t>
    </r>
  </si>
  <si>
    <t>How to record cheque/s?</t>
  </si>
  <si>
    <r>
      <rPr>
        <b/>
        <i/>
        <u/>
        <sz val="12"/>
        <color rgb="FF002060"/>
        <rFont val="Arial"/>
        <family val="2"/>
      </rPr>
      <t>For example:</t>
    </r>
    <r>
      <rPr>
        <i/>
        <sz val="12"/>
        <color rgb="FF002060"/>
        <rFont val="Arial"/>
        <family val="2"/>
      </rPr>
      <t xml:space="preserve"> in April you have sent a cheque for $100 to The Smith Family and recorded it in your Cashbook on the Expenditure page however the cheque has not been presented in April. When reconciling VIEW Cashbook with Bank Statement for April you would need to record “Bank Statement Closing Balance” and list the unpresented cheque/s in the Bank Statement section. 
</t>
    </r>
    <r>
      <rPr>
        <b/>
        <sz val="12"/>
        <color rgb="FF002060"/>
        <rFont val="Arial"/>
        <family val="2"/>
      </rPr>
      <t xml:space="preserve">Ensure this unpresented cheque is carried forward until the cheque is presented. </t>
    </r>
    <r>
      <rPr>
        <u/>
        <sz val="12"/>
        <color rgb="FF002060"/>
        <rFont val="Arial"/>
        <family val="2"/>
      </rPr>
      <t>Please note:</t>
    </r>
    <r>
      <rPr>
        <sz val="12"/>
        <color rgb="FF002060"/>
        <rFont val="Arial"/>
        <family val="2"/>
      </rPr>
      <t xml:space="preserve"> There is no need to further record this cheque on presentation. </t>
    </r>
    <r>
      <rPr>
        <i/>
        <sz val="12"/>
        <color rgb="FF002060"/>
        <rFont val="Arial"/>
        <family val="2"/>
      </rPr>
      <t xml:space="preserve">
</t>
    </r>
  </si>
  <si>
    <r>
      <t xml:space="preserve">List cheque numbers and amounts of those recorded in the Cashbook but not yet showing on the bank statement.
</t>
    </r>
    <r>
      <rPr>
        <b/>
        <sz val="14"/>
        <color rgb="FF007A87"/>
        <rFont val="Verdana"/>
        <family val="2"/>
      </rPr>
      <t xml:space="preserve">Ensure the unpresented cheque is carried forward until the cheque is presented.
</t>
    </r>
  </si>
  <si>
    <r>
      <t xml:space="preserve">List cheque numbers and amounts of those recorded in the Cashbook but not yet showing on the bank statement.
</t>
    </r>
    <r>
      <rPr>
        <b/>
        <sz val="14"/>
        <color rgb="FF007A87"/>
        <rFont val="Verdana"/>
        <family val="2"/>
      </rPr>
      <t>Ensure the unpresented cheque is carried forward until the cheque is presented.</t>
    </r>
  </si>
  <si>
    <r>
      <t>List any unpresented cheque (</t>
    </r>
    <r>
      <rPr>
        <b/>
        <sz val="12"/>
        <rFont val="Verdana"/>
        <family val="2"/>
      </rPr>
      <t>except "Stale cheque"</t>
    </r>
    <r>
      <rPr>
        <sz val="12"/>
        <rFont val="Verdana"/>
        <family val="2"/>
      </rPr>
      <t xml:space="preserve">) numbers and amounts of those recorded in the Cashbook but not yet showing on the bank statement.
</t>
    </r>
    <r>
      <rPr>
        <b/>
        <sz val="14"/>
        <color rgb="FF007A87"/>
        <rFont val="Verdana"/>
        <family val="2"/>
      </rPr>
      <t xml:space="preserve">Ensure the unpresented cheque is carried forward until the cheque is presented.
</t>
    </r>
  </si>
  <si>
    <r>
      <t xml:space="preserve">*Variance </t>
    </r>
    <r>
      <rPr>
        <b/>
        <sz val="10"/>
        <rFont val="Verdana"/>
        <family val="2"/>
      </rPr>
      <t>Cashbook Closing Balance</t>
    </r>
    <r>
      <rPr>
        <sz val="10"/>
        <rFont val="Verdana"/>
        <family val="2"/>
      </rPr>
      <t xml:space="preserve"> to 
</t>
    </r>
    <r>
      <rPr>
        <b/>
        <sz val="10"/>
        <rFont val="Verdana"/>
        <family val="2"/>
      </rPr>
      <t>Total Bank Balance</t>
    </r>
  </si>
  <si>
    <r>
      <t xml:space="preserve">Cashbook Closing Balance and Total Bank Balance must be the same. </t>
    </r>
    <r>
      <rPr>
        <b/>
        <sz val="10"/>
        <rFont val="Verdana"/>
        <family val="2"/>
      </rPr>
      <t>If the reconciliation is correct this amount will be $0.</t>
    </r>
  </si>
  <si>
    <t>Difference (Total Banked/Breakup)</t>
  </si>
  <si>
    <t>CHEQUE/EFT TOTAL</t>
  </si>
  <si>
    <t>Difference Cheque/EFT (Total/Breakup)</t>
  </si>
  <si>
    <r>
      <rPr>
        <b/>
        <sz val="14"/>
        <color rgb="FFFF0000"/>
        <rFont val="Verdana"/>
        <family val="2"/>
      </rPr>
      <t xml:space="preserve">Treasurer must complete </t>
    </r>
    <r>
      <rPr>
        <b/>
        <u/>
        <sz val="14"/>
        <color rgb="FFFF0000"/>
        <rFont val="Verdana"/>
        <family val="2"/>
      </rPr>
      <t>all sections on all pages of this Cashbook</t>
    </r>
    <r>
      <rPr>
        <b/>
        <sz val="14"/>
        <color rgb="FFFF0000"/>
        <rFont val="Verdana"/>
        <family val="2"/>
      </rPr>
      <t xml:space="preserve">.  </t>
    </r>
    <r>
      <rPr>
        <b/>
        <sz val="14"/>
        <rFont val="Verdana"/>
        <family val="2"/>
      </rPr>
      <t xml:space="preserve">
Submit this Cashbook for VIEW annual audit (when requested) electronically by emailing it to National Office at </t>
    </r>
    <r>
      <rPr>
        <b/>
        <u/>
        <sz val="14"/>
        <color rgb="FF0070C0"/>
        <rFont val="Verdana"/>
        <family val="2"/>
      </rPr>
      <t>view@thesmithfamily.com.au</t>
    </r>
    <r>
      <rPr>
        <b/>
        <sz val="14"/>
        <rFont val="Verdana"/>
        <family val="2"/>
      </rPr>
      <t xml:space="preserve">. </t>
    </r>
    <r>
      <rPr>
        <sz val="14"/>
        <rFont val="Verdana"/>
        <family val="2"/>
      </rPr>
      <t xml:space="preserve">Monthly Bank Statements, receipts and butts must be posted to National Office.
</t>
    </r>
  </si>
  <si>
    <r>
      <t xml:space="preserve">Monthly and annual reports are automatically created based on the data you entered, which can be used by the Treasurer for reporting purposes. 
</t>
    </r>
    <r>
      <rPr>
        <u/>
        <sz val="14"/>
        <rFont val="Verdana"/>
        <family val="2"/>
      </rPr>
      <t>Please note</t>
    </r>
    <r>
      <rPr>
        <sz val="14"/>
        <rFont val="Verdana"/>
        <family val="2"/>
      </rPr>
      <t xml:space="preserve">: "Comment" section is available for Monthly Reports.
</t>
    </r>
  </si>
  <si>
    <r>
      <t>Opening Balance</t>
    </r>
    <r>
      <rPr>
        <sz val="9"/>
        <rFont val="Verdana"/>
        <family val="2"/>
      </rPr>
      <t xml:space="preserve"> (as at January 2023)</t>
    </r>
  </si>
  <si>
    <t>*Variance Cashbook Closing Balance to 
Total Bank Balance:</t>
  </si>
  <si>
    <t xml:space="preserve"> </t>
  </si>
  <si>
    <r>
      <t xml:space="preserve">To submit your electronic Cashbook please email this file (in </t>
    </r>
    <r>
      <rPr>
        <b/>
        <sz val="14"/>
        <color rgb="FFC00000"/>
        <rFont val="Arial"/>
        <family val="2"/>
      </rPr>
      <t>Excel*</t>
    </r>
    <r>
      <rPr>
        <sz val="14"/>
        <color rgb="FFC00000"/>
        <rFont val="Arial"/>
        <family val="2"/>
      </rPr>
      <t xml:space="preserve"> format) to</t>
    </r>
  </si>
  <si>
    <r>
      <rPr>
        <b/>
        <sz val="16"/>
        <color rgb="FF0070C0"/>
        <rFont val="Arial"/>
        <family val="2"/>
      </rPr>
      <t>*</t>
    </r>
    <r>
      <rPr>
        <sz val="11"/>
        <color rgb="FF0070C0"/>
        <rFont val="Arial"/>
        <family val="2"/>
      </rPr>
      <t xml:space="preserve">If you are using this file in any other software other than Microsoft Excel, please ensure that this file is saved and sent in Excel format. To save the file in Excel format please go to "Save As" </t>
    </r>
    <r>
      <rPr>
        <sz val="11"/>
        <color rgb="FF0070C0"/>
        <rFont val="Calibri"/>
        <family val="2"/>
      </rPr>
      <t>→</t>
    </r>
    <r>
      <rPr>
        <sz val="11"/>
        <color rgb="FF0070C0"/>
        <rFont val="Arial"/>
        <family val="2"/>
      </rPr>
      <t xml:space="preserve"> select file format Excel Workbook (.xlsx) from the dropdown menu  → click "Save".</t>
    </r>
  </si>
  <si>
    <t>The Accountant, 
The Smith Family 
GPO Box 5348, 
SYDNEY NSW 2001</t>
  </si>
  <si>
    <r>
      <t>Please ensure that the cheque/s</t>
    </r>
    <r>
      <rPr>
        <b/>
        <sz val="12"/>
        <rFont val="Arial"/>
        <family val="2"/>
      </rPr>
      <t xml:space="preserve"> are recorded in the month that they are written rather than in the month they are presented at the bank, and carried forward as unpresented where necessary</t>
    </r>
    <r>
      <rPr>
        <sz val="12"/>
        <rFont val="Arial"/>
        <family val="2"/>
      </rPr>
      <t xml:space="preserve">. </t>
    </r>
  </si>
  <si>
    <r>
      <t xml:space="preserve">!  Please enter </t>
    </r>
    <r>
      <rPr>
        <b/>
        <sz val="12"/>
        <rFont val="Verdana"/>
        <family val="2"/>
      </rPr>
      <t>Cashbook Closing Balance as at 31 December 2024</t>
    </r>
    <r>
      <rPr>
        <sz val="12"/>
        <rFont val="Verdana"/>
        <family val="2"/>
      </rPr>
      <t>.</t>
    </r>
  </si>
  <si>
    <r>
      <rPr>
        <b/>
        <sz val="12"/>
        <color indexed="60"/>
        <rFont val="Verdana"/>
        <family val="2"/>
      </rPr>
      <t>!</t>
    </r>
    <r>
      <rPr>
        <sz val="12"/>
        <rFont val="Verdana"/>
        <family val="2"/>
      </rPr>
      <t xml:space="preserve"> Please enter the closing bank balance </t>
    </r>
    <r>
      <rPr>
        <b/>
        <sz val="12"/>
        <rFont val="Verdana"/>
        <family val="2"/>
      </rPr>
      <t>as at 31 January 2025.</t>
    </r>
  </si>
  <si>
    <t>VIEW CLUB ELECTRONIC CASHBOOK 2025</t>
  </si>
  <si>
    <t>1 JANUARY - 31 JANUARY 2025</t>
  </si>
  <si>
    <t>VIEW Annual Audit 2025</t>
  </si>
  <si>
    <r>
      <t>The financial books of each Club (VIEW Cashbook - electronic or hard copy), together with the monthly bank statements and all supporting documentation such as invoices and receipts, etc.</t>
    </r>
    <r>
      <rPr>
        <b/>
        <sz val="12"/>
        <rFont val="Arial"/>
        <family val="2"/>
      </rPr>
      <t xml:space="preserve"> are audited by The Smith Family finance team shortly after the end of each year and subsequently audited by their external auditor.</t>
    </r>
    <r>
      <rPr>
        <sz val="12"/>
        <rFont val="Arial"/>
        <family val="2"/>
      </rPr>
      <t xml:space="preserve"> 
Each Club will receive a “Cashbook request for Audit” letter in January 2026.</t>
    </r>
  </si>
  <si>
    <t>The January 2025 Cashbook Opening Balance is matched with December 2024 Cashbook Closing Balance, or as advised by Auditor</t>
  </si>
  <si>
    <t>All unpresented cheque/s as at 31 December 2025 are listed</t>
  </si>
  <si>
    <t>1 FEBRUARY - 29 FEBRUARY 2025</t>
  </si>
  <si>
    <t>1 MARCH - 31 MARCH 2025</t>
  </si>
  <si>
    <t>1 APRIL - 30 APRIL 2025</t>
  </si>
  <si>
    <t>1 MAY -31 MAY 2025</t>
  </si>
  <si>
    <t>1 JUNE - 30 JUNE 2025</t>
  </si>
  <si>
    <t>1 JULY - 31 JULY 2025</t>
  </si>
  <si>
    <t>1 AUGUST - 31 AUGUST 2025</t>
  </si>
  <si>
    <t>1 SEPTEMBER - 30 SEPTEMBER 2025</t>
  </si>
  <si>
    <t>1 OCTOBER - 31 OCTOBER 2025</t>
  </si>
  <si>
    <t>1 NOVEMBER - 30 NOVEMBER 2025</t>
  </si>
  <si>
    <t>1 DECEMBER - 31 DECEMBER 2025</t>
  </si>
  <si>
    <r>
      <t>!</t>
    </r>
    <r>
      <rPr>
        <sz val="12"/>
        <rFont val="Verdana"/>
        <family val="2"/>
      </rPr>
      <t xml:space="preserve"> Please enter the closing bank balance </t>
    </r>
    <r>
      <rPr>
        <b/>
        <sz val="12"/>
        <rFont val="Verdana"/>
        <family val="2"/>
      </rPr>
      <t>as at 31 December 2025.</t>
    </r>
  </si>
  <si>
    <r>
      <t>!</t>
    </r>
    <r>
      <rPr>
        <sz val="12"/>
        <rFont val="Verdana"/>
        <family val="2"/>
      </rPr>
      <t xml:space="preserve"> Please enter the closing bank balance </t>
    </r>
    <r>
      <rPr>
        <b/>
        <sz val="12"/>
        <rFont val="Verdana"/>
        <family val="2"/>
      </rPr>
      <t>as at 30 June 2025.</t>
    </r>
  </si>
  <si>
    <r>
      <t>!</t>
    </r>
    <r>
      <rPr>
        <sz val="12"/>
        <rFont val="Verdana"/>
        <family val="2"/>
      </rPr>
      <t xml:space="preserve"> Please enter the closing bank balance </t>
    </r>
    <r>
      <rPr>
        <b/>
        <sz val="12"/>
        <rFont val="Verdana"/>
        <family val="2"/>
      </rPr>
      <t>as at 31 July 2025.</t>
    </r>
  </si>
  <si>
    <t>! Please enter the closing bank balance as at 30 November 2025.</t>
  </si>
  <si>
    <t>! Please enter the closing bank balance as at 31 October 2025.</t>
  </si>
  <si>
    <t>! Please enter the closing bank balance as at 30 September 2025.</t>
  </si>
  <si>
    <t>! Please enter the closing bank balance as at 31 August 2025.</t>
  </si>
  <si>
    <t>! Please enter the closing bank balance as at 31 May 2025.</t>
  </si>
  <si>
    <t>! Please enter the closing bank balance as at 30 April 2025.</t>
  </si>
  <si>
    <t>! Please enter the closing bank balance as at 31 March 2025.</t>
  </si>
  <si>
    <t>! Please enter the closing bank balance as at 29 February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</si>
</sst>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Red]\-&quot;$&quot;#,##0.00"/>
    <numFmt numFmtId="44" formatCode="_-&quot;$&quot;* #,##0.00_-;\-&quot;$&quot;* #,##0.00_-;_-&quot;$&quot;* &quot;-&quot;??_-;_-@_-"/>
    <numFmt numFmtId="164" formatCode="&quot;$&quot;#,##0.00"/>
    <numFmt numFmtId="165" formatCode="d/m"/>
    <numFmt numFmtId="166" formatCode="0.00_ ;[Red]\-0.00\ "/>
    <numFmt numFmtId="167" formatCode="000000"/>
  </numFmts>
  <fonts count="97">
    <font>
      <sz val="10"/>
      <name val="Arial"/>
    </font>
    <font>
      <sz val="10"/>
      <name val="Arial"/>
      <family val="2"/>
    </font>
    <font>
      <sz val="8"/>
      <name val="Arial"/>
      <family val="2"/>
    </font>
    <font>
      <sz val="10"/>
      <name val="Verdana"/>
      <family val="2"/>
    </font>
    <font>
      <b/>
      <sz val="10"/>
      <name val="Verdana"/>
      <family val="2"/>
    </font>
    <font>
      <sz val="14"/>
      <name val="Verdana"/>
      <family val="2"/>
    </font>
    <font>
      <b/>
      <sz val="14"/>
      <name val="Verdana"/>
      <family val="2"/>
    </font>
    <font>
      <b/>
      <sz val="8"/>
      <name val="Verdana"/>
      <family val="2"/>
    </font>
    <font>
      <b/>
      <sz val="7"/>
      <name val="Verdana"/>
      <family val="2"/>
    </font>
    <font>
      <b/>
      <sz val="18"/>
      <name val="Verdana"/>
      <family val="2"/>
    </font>
    <font>
      <b/>
      <sz val="12"/>
      <name val="Verdana"/>
      <family val="2"/>
    </font>
    <font>
      <sz val="8"/>
      <name val="Verdana"/>
      <family val="2"/>
    </font>
    <font>
      <sz val="10"/>
      <name val="Segoe Print"/>
    </font>
    <font>
      <sz val="10"/>
      <name val="Segoe Script"/>
      <family val="2"/>
    </font>
    <font>
      <i/>
      <sz val="10"/>
      <name val="Segoe Script"/>
      <family val="2"/>
    </font>
    <font>
      <b/>
      <sz val="12"/>
      <color indexed="60"/>
      <name val="Verdana"/>
      <family val="2"/>
    </font>
    <font>
      <i/>
      <u/>
      <sz val="12"/>
      <name val="Verdana"/>
      <family val="2"/>
    </font>
    <font>
      <b/>
      <sz val="20"/>
      <name val="Verdana"/>
      <family val="2"/>
    </font>
    <font>
      <b/>
      <sz val="11"/>
      <color indexed="21"/>
      <name val="Verdana"/>
      <family val="2"/>
    </font>
    <font>
      <i/>
      <sz val="10"/>
      <name val="Verdana"/>
      <family val="2"/>
    </font>
    <font>
      <sz val="16"/>
      <color indexed="8"/>
      <name val="Calibri"/>
      <family val="2"/>
    </font>
    <font>
      <i/>
      <sz val="16"/>
      <color indexed="8"/>
      <name val="Calibri"/>
      <family val="2"/>
    </font>
    <font>
      <b/>
      <sz val="12"/>
      <color theme="0" tint="-0.249977111117893"/>
      <name val="Verdana"/>
      <family val="2"/>
    </font>
    <font>
      <sz val="10"/>
      <color theme="0" tint="-0.499984740745262"/>
      <name val="Verdana"/>
      <family val="2"/>
    </font>
    <font>
      <sz val="10"/>
      <color theme="0" tint="-0.249977111117893"/>
      <name val="Verdana"/>
      <family val="2"/>
    </font>
    <font>
      <b/>
      <sz val="12"/>
      <color rgb="FFC00000"/>
      <name val="Verdana"/>
      <family val="2"/>
    </font>
    <font>
      <b/>
      <sz val="10"/>
      <color rgb="FFC00000"/>
      <name val="Verdana"/>
      <family val="2"/>
    </font>
    <font>
      <sz val="14"/>
      <color theme="0"/>
      <name val="Verdana"/>
      <family val="2"/>
    </font>
    <font>
      <b/>
      <sz val="14"/>
      <color theme="0"/>
      <name val="Verdana"/>
      <family val="2"/>
    </font>
    <font>
      <b/>
      <sz val="16"/>
      <color rgb="FF007A87"/>
      <name val="Verdana"/>
      <family val="2"/>
    </font>
    <font>
      <sz val="16"/>
      <color theme="0"/>
      <name val="Verdana"/>
      <family val="2"/>
    </font>
    <font>
      <sz val="10"/>
      <color theme="0"/>
      <name val="Verdana"/>
      <family val="2"/>
    </font>
    <font>
      <b/>
      <sz val="11"/>
      <color rgb="FF007A87"/>
      <name val="Verdana"/>
      <family val="2"/>
    </font>
    <font>
      <b/>
      <sz val="26"/>
      <color rgb="FF5A447A"/>
      <name val="Verdana"/>
      <family val="2"/>
    </font>
    <font>
      <b/>
      <sz val="26"/>
      <color rgb="FF5A447A"/>
      <name val="Arial"/>
      <family val="2"/>
    </font>
    <font>
      <b/>
      <sz val="12"/>
      <color rgb="FFC00000"/>
      <name val="Segoe Print"/>
    </font>
    <font>
      <b/>
      <sz val="20"/>
      <color rgb="FFC00000"/>
      <name val="Verdana"/>
      <family val="2"/>
    </font>
    <font>
      <b/>
      <sz val="12"/>
      <color rgb="FFC00000"/>
      <name val="Segoe Script"/>
      <family val="2"/>
    </font>
    <font>
      <b/>
      <sz val="16"/>
      <color theme="0"/>
      <name val="Verdana"/>
      <family val="2"/>
    </font>
    <font>
      <b/>
      <sz val="16"/>
      <color rgb="FF5A447A"/>
      <name val="Verdana"/>
      <family val="2"/>
    </font>
    <font>
      <b/>
      <sz val="16"/>
      <color rgb="FF000000"/>
      <name val="Calibri"/>
      <family val="2"/>
    </font>
    <font>
      <sz val="12"/>
      <name val="Verdana"/>
      <family val="2"/>
    </font>
    <font>
      <sz val="12"/>
      <color rgb="FFC00000"/>
      <name val="Verdana"/>
      <family val="2"/>
    </font>
    <font>
      <b/>
      <sz val="16"/>
      <name val="Calibri"/>
      <family val="2"/>
      <scheme val="minor"/>
    </font>
    <font>
      <sz val="16"/>
      <name val="Calibri"/>
      <family val="2"/>
      <scheme val="minor"/>
    </font>
    <font>
      <sz val="11"/>
      <name val="Verdana"/>
      <family val="2"/>
    </font>
    <font>
      <sz val="16"/>
      <name val="Verdana"/>
      <family val="2"/>
    </font>
    <font>
      <sz val="28"/>
      <name val="Verdana"/>
      <family val="2"/>
    </font>
    <font>
      <b/>
      <sz val="28"/>
      <color rgb="FF5A447A"/>
      <name val="Verdana"/>
      <family val="2"/>
    </font>
    <font>
      <b/>
      <sz val="18"/>
      <color theme="0"/>
      <name val="Verdana"/>
      <family val="2"/>
    </font>
    <font>
      <b/>
      <sz val="26"/>
      <color rgb="FF007A87"/>
      <name val="Verdana"/>
      <family val="2"/>
    </font>
    <font>
      <u/>
      <sz val="14"/>
      <name val="Verdana"/>
      <family val="2"/>
    </font>
    <font>
      <b/>
      <i/>
      <u/>
      <sz val="14"/>
      <name val="Verdana"/>
      <family val="2"/>
    </font>
    <font>
      <i/>
      <sz val="11"/>
      <name val="Verdana"/>
      <family val="2"/>
    </font>
    <font>
      <b/>
      <i/>
      <sz val="11"/>
      <name val="Verdana"/>
      <family val="2"/>
    </font>
    <font>
      <b/>
      <sz val="10"/>
      <color theme="0"/>
      <name val="Verdana"/>
      <family val="2"/>
    </font>
    <font>
      <b/>
      <sz val="16"/>
      <name val="Verdana"/>
      <family val="2"/>
    </font>
    <font>
      <sz val="9"/>
      <name val="Verdana"/>
      <family val="2"/>
    </font>
    <font>
      <b/>
      <sz val="14"/>
      <color rgb="FF007A87"/>
      <name val="Verdana"/>
      <family val="2"/>
    </font>
    <font>
      <b/>
      <u/>
      <sz val="14"/>
      <color rgb="FF0070C0"/>
      <name val="Verdana"/>
      <family val="2"/>
    </font>
    <font>
      <sz val="11"/>
      <name val="Arial"/>
      <family val="2"/>
    </font>
    <font>
      <sz val="12"/>
      <name val="Arial"/>
      <family val="2"/>
    </font>
    <font>
      <sz val="14"/>
      <name val="Arial"/>
      <family val="2"/>
    </font>
    <font>
      <sz val="18"/>
      <color rgb="FF5A447A"/>
      <name val="Arial"/>
      <family val="2"/>
    </font>
    <font>
      <sz val="10"/>
      <name val="Wingdings"/>
      <charset val="2"/>
    </font>
    <font>
      <u/>
      <sz val="10"/>
      <color theme="10"/>
      <name val="Arial"/>
      <family val="2"/>
    </font>
    <font>
      <sz val="14"/>
      <color rgb="FFC00000"/>
      <name val="Arial"/>
      <family val="2"/>
    </font>
    <font>
      <u/>
      <sz val="11"/>
      <color theme="10"/>
      <name val="Arial"/>
      <family val="2"/>
    </font>
    <font>
      <sz val="12"/>
      <color rgb="FF000000"/>
      <name val="Arial"/>
      <family val="2"/>
    </font>
    <font>
      <b/>
      <sz val="14"/>
      <color rgb="FF002060"/>
      <name val="Arial"/>
      <family val="2"/>
    </font>
    <font>
      <b/>
      <sz val="12"/>
      <color rgb="FF000000"/>
      <name val="Arial"/>
      <family val="2"/>
    </font>
    <font>
      <b/>
      <sz val="12"/>
      <color rgb="FF002060"/>
      <name val="Arial"/>
      <family val="2"/>
    </font>
    <font>
      <u/>
      <sz val="12"/>
      <color rgb="FF000000"/>
      <name val="Arial"/>
      <family val="2"/>
    </font>
    <font>
      <sz val="12"/>
      <name val="Wingdings"/>
      <charset val="2"/>
    </font>
    <font>
      <b/>
      <sz val="12"/>
      <name val="Arial"/>
      <family val="2"/>
    </font>
    <font>
      <u/>
      <sz val="14"/>
      <color theme="10"/>
      <name val="Arial"/>
      <family val="2"/>
    </font>
    <font>
      <b/>
      <sz val="28"/>
      <color rgb="FFC00000"/>
      <name val="Arial"/>
      <family val="2"/>
    </font>
    <font>
      <sz val="18"/>
      <color rgb="FFC00000"/>
      <name val="Arial"/>
      <family val="2"/>
    </font>
    <font>
      <b/>
      <sz val="12"/>
      <color rgb="FFC00000"/>
      <name val="Arial"/>
      <family val="2"/>
    </font>
    <font>
      <b/>
      <sz val="18"/>
      <color rgb="FF007A87"/>
      <name val="Arial"/>
      <family val="2"/>
    </font>
    <font>
      <b/>
      <i/>
      <sz val="11"/>
      <color rgb="FFFF0000"/>
      <name val="Verdana"/>
      <family val="2"/>
    </font>
    <font>
      <b/>
      <i/>
      <sz val="12"/>
      <color rgb="FF002060"/>
      <name val="Arial"/>
      <family val="2"/>
    </font>
    <font>
      <b/>
      <i/>
      <u/>
      <sz val="12"/>
      <color rgb="FF002060"/>
      <name val="Arial"/>
      <family val="2"/>
    </font>
    <font>
      <i/>
      <sz val="12"/>
      <color rgb="FF002060"/>
      <name val="Arial"/>
      <family val="2"/>
    </font>
    <font>
      <sz val="10"/>
      <color rgb="FFC00000"/>
      <name val="Verdana"/>
      <family val="2"/>
    </font>
    <font>
      <b/>
      <u/>
      <sz val="12"/>
      <name val="Arial"/>
      <family val="2"/>
    </font>
    <font>
      <b/>
      <sz val="22"/>
      <color rgb="FF007A87"/>
      <name val="Arial"/>
      <family val="2"/>
    </font>
    <font>
      <sz val="12"/>
      <color rgb="FF002060"/>
      <name val="Arial"/>
      <family val="2"/>
    </font>
    <font>
      <u/>
      <sz val="12"/>
      <color rgb="FF002060"/>
      <name val="Arial"/>
      <family val="2"/>
    </font>
    <font>
      <b/>
      <sz val="14"/>
      <color rgb="FFFF0000"/>
      <name val="Verdana"/>
      <family val="2"/>
    </font>
    <font>
      <b/>
      <u/>
      <sz val="14"/>
      <color rgb="FFFF0000"/>
      <name val="Verdana"/>
      <family val="2"/>
    </font>
    <font>
      <b/>
      <sz val="14"/>
      <color rgb="FFC00000"/>
      <name val="Arial"/>
      <family val="2"/>
    </font>
    <font>
      <sz val="11"/>
      <color rgb="FF0070C0"/>
      <name val="Arial"/>
      <family val="2"/>
    </font>
    <font>
      <sz val="11"/>
      <color rgb="FF0070C0"/>
      <name val="Calibri"/>
      <family val="2"/>
    </font>
    <font>
      <b/>
      <sz val="16"/>
      <color rgb="FF0070C0"/>
      <name val="Arial"/>
      <family val="2"/>
    </font>
    <font>
      <b/>
      <sz val="22"/>
      <color rgb="FF007A87"/>
      <name val="Verdana"/>
      <family val="2"/>
    </font>
    <font>
      <b/>
      <sz val="20"/>
      <color rgb="FF007A87"/>
      <name val="Verdana"/>
      <family val="2"/>
    </font>
  </fonts>
  <fills count="21">
    <fill>
      <patternFill patternType="none"/>
    </fill>
    <fill>
      <patternFill patternType="gray125"/>
    </fill>
    <fill>
      <patternFill patternType="solid">
        <fgColor rgb="FF92D050"/>
        <bgColor indexed="64"/>
      </patternFill>
    </fill>
    <fill>
      <patternFill patternType="solid">
        <fgColor theme="7" tint="0.39997558519241921"/>
        <bgColor indexed="64"/>
      </patternFill>
    </fill>
    <fill>
      <patternFill patternType="solid">
        <fgColor rgb="FFFFFF00"/>
        <bgColor indexed="64"/>
      </patternFill>
    </fill>
    <fill>
      <patternFill patternType="solid">
        <fgColor theme="0"/>
        <bgColor indexed="64"/>
      </patternFill>
    </fill>
    <fill>
      <patternFill patternType="solid">
        <fgColor rgb="FFDDDDDD"/>
        <bgColor indexed="64"/>
      </patternFill>
    </fill>
    <fill>
      <patternFill patternType="solid">
        <fgColor rgb="FF007A87"/>
        <bgColor indexed="64"/>
      </patternFill>
    </fill>
    <fill>
      <patternFill patternType="solid">
        <fgColor theme="7" tint="-0.249977111117893"/>
        <bgColor indexed="64"/>
      </patternFill>
    </fill>
    <fill>
      <patternFill patternType="solid">
        <fgColor theme="3" tint="0.39997558519241921"/>
        <bgColor indexed="64"/>
      </patternFill>
    </fill>
    <fill>
      <patternFill patternType="solid">
        <fgColor theme="0" tint="-4.9989318521683403E-2"/>
        <bgColor indexed="64"/>
      </patternFill>
    </fill>
    <fill>
      <patternFill patternType="solid">
        <fgColor rgb="FF5A447A"/>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bgColor indexed="64"/>
      </patternFill>
    </fill>
    <fill>
      <patternFill patternType="solid">
        <fgColor theme="8"/>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rgb="FFFFFFCC"/>
        <bgColor indexed="64"/>
      </patternFill>
    </fill>
    <fill>
      <patternFill patternType="solid">
        <fgColor rgb="FFF7F7F7"/>
        <bgColor indexed="64"/>
      </patternFill>
    </fill>
  </fills>
  <borders count="72">
    <border>
      <left/>
      <right/>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dotted">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dashed">
        <color indexed="64"/>
      </right>
      <top style="thin">
        <color indexed="64"/>
      </top>
      <bottom style="thin">
        <color indexed="64"/>
      </bottom>
      <diagonal/>
    </border>
    <border>
      <left style="medium">
        <color indexed="64"/>
      </left>
      <right style="dotted">
        <color indexed="64"/>
      </right>
      <top/>
      <bottom/>
      <diagonal/>
    </border>
    <border>
      <left style="medium">
        <color indexed="64"/>
      </left>
      <right style="dashed">
        <color indexed="64"/>
      </right>
      <top/>
      <bottom/>
      <diagonal/>
    </border>
    <border>
      <left style="medium">
        <color indexed="64"/>
      </left>
      <right/>
      <top style="thick">
        <color indexed="64"/>
      </top>
      <bottom style="thin">
        <color indexed="64"/>
      </bottom>
      <diagonal/>
    </border>
    <border>
      <left style="medium">
        <color indexed="64"/>
      </left>
      <right style="medium">
        <color indexed="64"/>
      </right>
      <top style="thick">
        <color indexed="64"/>
      </top>
      <bottom style="thin">
        <color indexed="64"/>
      </bottom>
      <diagonal/>
    </border>
    <border>
      <left style="medium">
        <color indexed="64"/>
      </left>
      <right/>
      <top style="thin">
        <color indexed="64"/>
      </top>
      <bottom style="medium">
        <color indexed="64"/>
      </bottom>
      <diagonal/>
    </border>
    <border>
      <left style="medium">
        <color indexed="64"/>
      </left>
      <right style="dashed">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dotted">
        <color indexed="64"/>
      </right>
      <top/>
      <bottom style="thin">
        <color indexed="64"/>
      </bottom>
      <diagonal/>
    </border>
    <border>
      <left style="medium">
        <color indexed="64"/>
      </left>
      <right/>
      <top/>
      <bottom style="thin">
        <color indexed="64"/>
      </bottom>
      <diagonal/>
    </border>
    <border>
      <left style="medium">
        <color indexed="64"/>
      </left>
      <right/>
      <top style="thick">
        <color indexed="64"/>
      </top>
      <bottom/>
      <diagonal/>
    </border>
    <border>
      <left style="medium">
        <color indexed="64"/>
      </left>
      <right style="medium">
        <color indexed="64"/>
      </right>
      <top style="thick">
        <color indexed="64"/>
      </top>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ck">
        <color indexed="64"/>
      </bottom>
      <diagonal/>
    </border>
    <border>
      <left style="medium">
        <color indexed="64"/>
      </left>
      <right/>
      <top style="medium">
        <color indexed="64"/>
      </top>
      <bottom style="thin">
        <color indexed="64"/>
      </bottom>
      <diagonal/>
    </border>
    <border>
      <left style="medium">
        <color indexed="64"/>
      </left>
      <right style="dashed">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thick">
        <color indexed="64"/>
      </bottom>
      <diagonal/>
    </border>
    <border>
      <left/>
      <right style="medium">
        <color indexed="64"/>
      </right>
      <top/>
      <bottom style="medium">
        <color indexed="64"/>
      </bottom>
      <diagonal/>
    </border>
    <border>
      <left/>
      <right/>
      <top/>
      <bottom style="double">
        <color indexed="64"/>
      </bottom>
      <diagonal/>
    </border>
    <border>
      <left style="medium">
        <color indexed="64"/>
      </left>
      <right/>
      <top style="thin">
        <color indexed="64"/>
      </top>
      <bottom style="thick">
        <color indexed="64"/>
      </bottom>
      <diagonal/>
    </border>
    <border>
      <left/>
      <right style="medium">
        <color indexed="64"/>
      </right>
      <top style="thin">
        <color indexed="64"/>
      </top>
      <bottom style="thick">
        <color indexed="64"/>
      </bottom>
      <diagonal/>
    </border>
    <border>
      <left/>
      <right style="medium">
        <color indexed="64"/>
      </right>
      <top style="thick">
        <color indexed="64"/>
      </top>
      <bottom/>
      <diagonal/>
    </border>
    <border>
      <left/>
      <right style="medium">
        <color indexed="64"/>
      </right>
      <top/>
      <bottom/>
      <diagonal/>
    </border>
    <border>
      <left/>
      <right/>
      <top style="thick">
        <color indexed="64"/>
      </top>
      <bottom style="thin">
        <color indexed="64"/>
      </bottom>
      <diagonal/>
    </border>
    <border>
      <left/>
      <right style="medium">
        <color indexed="64"/>
      </right>
      <top style="thick">
        <color indexed="64"/>
      </top>
      <bottom style="thin">
        <color indexed="64"/>
      </bottom>
      <diagonal/>
    </border>
    <border>
      <left/>
      <right style="medium">
        <color indexed="64"/>
      </right>
      <top style="medium">
        <color indexed="64"/>
      </top>
      <bottom style="thin">
        <color indexed="64"/>
      </bottom>
      <diagonal/>
    </border>
    <border>
      <left/>
      <right/>
      <top style="thick">
        <color indexed="64"/>
      </top>
      <bottom/>
      <diagonal/>
    </border>
    <border>
      <left style="thin">
        <color rgb="FFC00000"/>
      </left>
      <right style="thin">
        <color rgb="FFC00000"/>
      </right>
      <top style="thin">
        <color rgb="FFC00000"/>
      </top>
      <bottom style="thin">
        <color rgb="FFC0000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medium">
        <color rgb="FF007A87"/>
      </top>
      <bottom style="medium">
        <color rgb="FF007A87"/>
      </bottom>
      <diagonal/>
    </border>
    <border>
      <left/>
      <right style="medium">
        <color rgb="FF007A87"/>
      </right>
      <top style="medium">
        <color rgb="FF007A87"/>
      </top>
      <bottom style="medium">
        <color rgb="FF007A87"/>
      </bottom>
      <diagonal/>
    </border>
    <border>
      <left style="medium">
        <color rgb="FF007A87"/>
      </left>
      <right/>
      <top style="medium">
        <color rgb="FF007A87"/>
      </top>
      <bottom style="medium">
        <color rgb="FF007A87"/>
      </bottom>
      <diagonal/>
    </border>
    <border>
      <left style="medium">
        <color rgb="FFC00000"/>
      </left>
      <right style="medium">
        <color rgb="FFC00000"/>
      </right>
      <top style="medium">
        <color rgb="FFC00000"/>
      </top>
      <bottom style="medium">
        <color rgb="FFC00000"/>
      </bottom>
      <diagonal/>
    </border>
    <border>
      <left style="medium">
        <color indexed="64"/>
      </left>
      <right style="dashed">
        <color indexed="64"/>
      </right>
      <top style="thin">
        <color indexed="64"/>
      </top>
      <bottom style="thick">
        <color indexed="64"/>
      </bottom>
      <diagonal/>
    </border>
    <border>
      <left/>
      <right/>
      <top style="thin">
        <color indexed="64"/>
      </top>
      <bottom style="thick">
        <color indexed="64"/>
      </bottom>
      <diagonal/>
    </border>
    <border>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dashed">
        <color indexed="64"/>
      </right>
      <top/>
      <bottom style="medium">
        <color indexed="64"/>
      </bottom>
      <diagonal/>
    </border>
    <border>
      <left style="medium">
        <color rgb="FF007A87"/>
      </left>
      <right/>
      <top/>
      <bottom style="medium">
        <color rgb="FF007A87"/>
      </bottom>
      <diagonal/>
    </border>
    <border>
      <left/>
      <right/>
      <top/>
      <bottom style="medium">
        <color rgb="FF007A87"/>
      </bottom>
      <diagonal/>
    </border>
    <border>
      <left/>
      <right style="medium">
        <color rgb="FF007A87"/>
      </right>
      <top/>
      <bottom style="medium">
        <color rgb="FF007A87"/>
      </bottom>
      <diagonal/>
    </border>
    <border>
      <left style="medium">
        <color indexed="64"/>
      </left>
      <right/>
      <top style="medium">
        <color indexed="64"/>
      </top>
      <bottom style="medium">
        <color theme="7" tint="-0.249977111117893"/>
      </bottom>
      <diagonal/>
    </border>
    <border>
      <left/>
      <right/>
      <top style="medium">
        <color indexed="64"/>
      </top>
      <bottom style="medium">
        <color theme="7" tint="-0.249977111117893"/>
      </bottom>
      <diagonal/>
    </border>
    <border>
      <left/>
      <right style="medium">
        <color indexed="64"/>
      </right>
      <top style="medium">
        <color indexed="64"/>
      </top>
      <bottom style="medium">
        <color theme="7" tint="-0.249977111117893"/>
      </bottom>
      <diagonal/>
    </border>
    <border>
      <left style="medium">
        <color indexed="64"/>
      </left>
      <right/>
      <top style="medium">
        <color indexed="64"/>
      </top>
      <bottom style="medium">
        <color rgb="FF007A87"/>
      </bottom>
      <diagonal/>
    </border>
    <border>
      <left/>
      <right/>
      <top style="medium">
        <color indexed="64"/>
      </top>
      <bottom style="medium">
        <color rgb="FF007A87"/>
      </bottom>
      <diagonal/>
    </border>
    <border>
      <left/>
      <right style="medium">
        <color indexed="64"/>
      </right>
      <top style="medium">
        <color indexed="64"/>
      </top>
      <bottom style="medium">
        <color rgb="FF007A87"/>
      </bottom>
      <diagonal/>
    </border>
    <border>
      <left style="medium">
        <color rgb="FF5A447A"/>
      </left>
      <right/>
      <top style="medium">
        <color rgb="FF5A447A"/>
      </top>
      <bottom/>
      <diagonal/>
    </border>
    <border>
      <left/>
      <right/>
      <top style="medium">
        <color rgb="FF5A447A"/>
      </top>
      <bottom/>
      <diagonal/>
    </border>
    <border>
      <left/>
      <right style="medium">
        <color rgb="FF5A447A"/>
      </right>
      <top style="medium">
        <color rgb="FF5A447A"/>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theme="1"/>
      </right>
      <top style="thin">
        <color indexed="64"/>
      </top>
      <bottom style="thin">
        <color indexed="64"/>
      </bottom>
      <diagonal/>
    </border>
  </borders>
  <cellStyleXfs count="3">
    <xf numFmtId="0" fontId="0" fillId="0" borderId="0"/>
    <xf numFmtId="44" fontId="1" fillId="0" borderId="0" applyFont="0" applyFill="0" applyBorder="0" applyAlignment="0" applyProtection="0"/>
    <xf numFmtId="0" fontId="65" fillId="0" borderId="0" applyNumberFormat="0" applyFill="0" applyBorder="0" applyAlignment="0" applyProtection="0"/>
  </cellStyleXfs>
  <cellXfs count="398">
    <xf numFmtId="0" fontId="0" fillId="0" borderId="0" xfId="0"/>
    <xf numFmtId="0" fontId="3" fillId="0" borderId="0" xfId="0" applyFont="1"/>
    <xf numFmtId="0" fontId="3" fillId="0" borderId="0" xfId="0" applyFont="1" applyAlignment="1">
      <alignment vertical="center" wrapText="1"/>
    </xf>
    <xf numFmtId="0" fontId="6" fillId="0" borderId="0" xfId="0" applyFont="1"/>
    <xf numFmtId="0" fontId="22" fillId="0" borderId="0" xfId="0" applyFont="1" applyAlignment="1">
      <alignment horizontal="left"/>
    </xf>
    <xf numFmtId="0" fontId="3" fillId="0" borderId="1" xfId="0" applyFont="1" applyBorder="1" applyAlignment="1">
      <alignment horizontal="center"/>
    </xf>
    <xf numFmtId="0" fontId="4" fillId="0" borderId="1" xfId="0" applyFont="1" applyBorder="1" applyAlignment="1">
      <alignment horizontal="left" vertical="center"/>
    </xf>
    <xf numFmtId="0" fontId="23" fillId="0" borderId="1" xfId="0" applyFont="1" applyBorder="1" applyAlignment="1">
      <alignment horizontal="left" vertical="center"/>
    </xf>
    <xf numFmtId="164" fontId="3" fillId="0" borderId="1" xfId="0" applyNumberFormat="1" applyFont="1" applyBorder="1" applyAlignment="1">
      <alignment horizontal="center"/>
    </xf>
    <xf numFmtId="8" fontId="3" fillId="0" borderId="1" xfId="0" applyNumberFormat="1" applyFont="1" applyBorder="1" applyAlignment="1">
      <alignment horizontal="center"/>
    </xf>
    <xf numFmtId="164" fontId="3" fillId="0" borderId="2" xfId="0" applyNumberFormat="1" applyFont="1" applyBorder="1" applyAlignment="1">
      <alignment horizontal="center"/>
    </xf>
    <xf numFmtId="164" fontId="3" fillId="0" borderId="3" xfId="0" applyNumberFormat="1" applyFont="1" applyBorder="1" applyAlignment="1">
      <alignment horizontal="center"/>
    </xf>
    <xf numFmtId="0" fontId="3" fillId="0" borderId="0" xfId="0" applyFont="1" applyProtection="1">
      <protection locked="0"/>
    </xf>
    <xf numFmtId="0" fontId="3" fillId="0" borderId="0" xfId="0" applyFont="1" applyAlignment="1" applyProtection="1">
      <alignment horizontal="left"/>
      <protection locked="0"/>
    </xf>
    <xf numFmtId="0" fontId="3" fillId="0" borderId="0" xfId="0" applyFont="1" applyAlignment="1" applyProtection="1">
      <alignment horizontal="right"/>
      <protection locked="0"/>
    </xf>
    <xf numFmtId="0" fontId="3" fillId="0" borderId="0" xfId="0" applyFont="1" applyAlignment="1" applyProtection="1">
      <alignment horizontal="center" shrinkToFit="1"/>
      <protection locked="0"/>
    </xf>
    <xf numFmtId="0" fontId="11" fillId="0" borderId="0" xfId="0" applyFont="1"/>
    <xf numFmtId="164" fontId="3" fillId="0" borderId="0" xfId="0" applyNumberFormat="1" applyFont="1"/>
    <xf numFmtId="0" fontId="3" fillId="0" borderId="5" xfId="0" applyFont="1" applyBorder="1" applyAlignment="1">
      <alignment vertical="center"/>
    </xf>
    <xf numFmtId="0" fontId="10" fillId="0" borderId="0" xfId="0" applyFont="1" applyAlignment="1">
      <alignment horizontal="left"/>
    </xf>
    <xf numFmtId="0" fontId="4" fillId="0" borderId="0" xfId="0" applyFont="1" applyAlignment="1">
      <alignment horizontal="left" vertical="center"/>
    </xf>
    <xf numFmtId="0" fontId="3" fillId="0" borderId="0" xfId="0" applyFont="1" applyAlignment="1">
      <alignment horizontal="right"/>
    </xf>
    <xf numFmtId="0" fontId="3" fillId="2" borderId="0" xfId="0" applyFont="1" applyFill="1"/>
    <xf numFmtId="0" fontId="3" fillId="3" borderId="0" xfId="0" applyFont="1" applyFill="1"/>
    <xf numFmtId="0" fontId="3" fillId="4" borderId="0" xfId="0" applyFont="1" applyFill="1"/>
    <xf numFmtId="0" fontId="3" fillId="0" borderId="0" xfId="0" applyFont="1" applyAlignment="1">
      <alignment horizontal="left"/>
    </xf>
    <xf numFmtId="0" fontId="3" fillId="5" borderId="0" xfId="0" applyFont="1" applyFill="1" applyAlignment="1">
      <alignment vertical="center" wrapText="1"/>
    </xf>
    <xf numFmtId="0" fontId="3" fillId="5" borderId="0" xfId="0" applyFont="1" applyFill="1"/>
    <xf numFmtId="166" fontId="4" fillId="0" borderId="0" xfId="0" applyNumberFormat="1" applyFont="1" applyAlignment="1">
      <alignment vertical="center"/>
    </xf>
    <xf numFmtId="164" fontId="24" fillId="0" borderId="0" xfId="0" applyNumberFormat="1" applyFont="1"/>
    <xf numFmtId="0" fontId="11" fillId="0" borderId="0" xfId="0" applyFont="1" applyAlignment="1">
      <alignment horizontal="center"/>
    </xf>
    <xf numFmtId="0" fontId="3" fillId="0" borderId="0" xfId="0" applyFont="1" applyAlignment="1">
      <alignment horizontal="center"/>
    </xf>
    <xf numFmtId="164" fontId="10" fillId="0" borderId="0" xfId="0" applyNumberFormat="1" applyFont="1"/>
    <xf numFmtId="164" fontId="25" fillId="0" borderId="0" xfId="0" applyNumberFormat="1" applyFont="1"/>
    <xf numFmtId="164" fontId="15" fillId="0" borderId="0" xfId="0" applyNumberFormat="1" applyFont="1"/>
    <xf numFmtId="44" fontId="3" fillId="0" borderId="6" xfId="1" applyFont="1" applyBorder="1" applyAlignment="1" applyProtection="1">
      <alignment horizontal="center"/>
    </xf>
    <xf numFmtId="164" fontId="3" fillId="5" borderId="2" xfId="0" applyNumberFormat="1" applyFont="1" applyFill="1" applyBorder="1" applyAlignment="1">
      <alignment horizontal="center"/>
    </xf>
    <xf numFmtId="0" fontId="3" fillId="0" borderId="8" xfId="0" applyFont="1" applyBorder="1"/>
    <xf numFmtId="49" fontId="3" fillId="0" borderId="8" xfId="0" applyNumberFormat="1" applyFont="1" applyBorder="1"/>
    <xf numFmtId="44" fontId="3" fillId="0" borderId="9" xfId="1" applyFont="1" applyBorder="1" applyAlignment="1" applyProtection="1"/>
    <xf numFmtId="44" fontId="3" fillId="0" borderId="10" xfId="1" applyFont="1" applyBorder="1" applyProtection="1"/>
    <xf numFmtId="44" fontId="3" fillId="0" borderId="11" xfId="1" applyFont="1" applyBorder="1" applyProtection="1"/>
    <xf numFmtId="44" fontId="3" fillId="0" borderId="8" xfId="1" applyFont="1" applyBorder="1" applyProtection="1"/>
    <xf numFmtId="165" fontId="3" fillId="0" borderId="8" xfId="0" applyNumberFormat="1" applyFont="1" applyBorder="1" applyAlignment="1">
      <alignment horizontal="center"/>
    </xf>
    <xf numFmtId="165" fontId="3" fillId="0" borderId="6" xfId="0" applyNumberFormat="1" applyFont="1" applyBorder="1" applyAlignment="1">
      <alignment horizontal="center"/>
    </xf>
    <xf numFmtId="0" fontId="3" fillId="0" borderId="6" xfId="0" applyFont="1" applyBorder="1"/>
    <xf numFmtId="49" fontId="3" fillId="0" borderId="6" xfId="0" applyNumberFormat="1" applyFont="1" applyBorder="1"/>
    <xf numFmtId="44" fontId="3" fillId="0" borderId="12" xfId="1" applyFont="1" applyBorder="1" applyAlignment="1" applyProtection="1"/>
    <xf numFmtId="44" fontId="3" fillId="0" borderId="2" xfId="1" applyFont="1" applyBorder="1" applyProtection="1"/>
    <xf numFmtId="44" fontId="3" fillId="0" borderId="13" xfId="1" applyFont="1" applyBorder="1" applyProtection="1"/>
    <xf numFmtId="44" fontId="3" fillId="0" borderId="6" xfId="1" applyFont="1" applyBorder="1" applyProtection="1"/>
    <xf numFmtId="44" fontId="3" fillId="0" borderId="17" xfId="1" applyFont="1" applyBorder="1" applyProtection="1"/>
    <xf numFmtId="0" fontId="3" fillId="0" borderId="9" xfId="0" applyFont="1" applyBorder="1"/>
    <xf numFmtId="0" fontId="3" fillId="0" borderId="18" xfId="0" applyFont="1" applyBorder="1"/>
    <xf numFmtId="49" fontId="3" fillId="0" borderId="18" xfId="0" applyNumberFormat="1" applyFont="1" applyBorder="1"/>
    <xf numFmtId="0" fontId="3" fillId="0" borderId="19" xfId="0" applyFont="1" applyBorder="1"/>
    <xf numFmtId="44" fontId="3" fillId="0" borderId="20" xfId="1" applyFont="1" applyBorder="1" applyProtection="1"/>
    <xf numFmtId="0" fontId="3" fillId="0" borderId="12" xfId="0" applyFont="1" applyBorder="1"/>
    <xf numFmtId="164" fontId="3" fillId="6" borderId="43" xfId="0" applyNumberFormat="1" applyFont="1" applyFill="1" applyBorder="1" applyProtection="1">
      <protection locked="0"/>
    </xf>
    <xf numFmtId="164" fontId="3" fillId="0" borderId="21" xfId="0" applyNumberFormat="1" applyFont="1" applyBorder="1" applyAlignment="1">
      <alignment horizontal="center"/>
    </xf>
    <xf numFmtId="164" fontId="3" fillId="0" borderId="22" xfId="0" applyNumberFormat="1" applyFont="1" applyBorder="1" applyAlignment="1">
      <alignment horizontal="center"/>
    </xf>
    <xf numFmtId="164" fontId="3" fillId="0" borderId="7" xfId="0" applyNumberFormat="1" applyFont="1" applyBorder="1" applyAlignment="1">
      <alignment horizontal="center"/>
    </xf>
    <xf numFmtId="164" fontId="3" fillId="5" borderId="6" xfId="0" applyNumberFormat="1" applyFont="1" applyFill="1" applyBorder="1" applyAlignment="1">
      <alignment horizontal="center"/>
    </xf>
    <xf numFmtId="164" fontId="3" fillId="0" borderId="6" xfId="0" applyNumberFormat="1" applyFont="1" applyBorder="1" applyAlignment="1">
      <alignment horizontal="center"/>
    </xf>
    <xf numFmtId="164" fontId="26" fillId="0" borderId="42" xfId="0" applyNumberFormat="1" applyFont="1" applyBorder="1"/>
    <xf numFmtId="0" fontId="11" fillId="6" borderId="22" xfId="0" applyFont="1" applyFill="1" applyBorder="1" applyAlignment="1" applyProtection="1">
      <alignment horizontal="center"/>
      <protection locked="0"/>
    </xf>
    <xf numFmtId="0" fontId="11" fillId="6" borderId="6" xfId="0" applyFont="1" applyFill="1" applyBorder="1" applyAlignment="1" applyProtection="1">
      <alignment horizontal="center"/>
      <protection locked="0"/>
    </xf>
    <xf numFmtId="0" fontId="11" fillId="6" borderId="7" xfId="0" applyFont="1" applyFill="1" applyBorder="1" applyAlignment="1" applyProtection="1">
      <alignment horizontal="center"/>
      <protection locked="0"/>
    </xf>
    <xf numFmtId="0" fontId="7" fillId="5" borderId="7"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23" xfId="0" applyFont="1" applyFill="1" applyBorder="1" applyAlignment="1">
      <alignment horizontal="center" vertical="center" wrapText="1"/>
    </xf>
    <xf numFmtId="0" fontId="27" fillId="7" borderId="44" xfId="0" applyFont="1" applyFill="1" applyBorder="1" applyAlignment="1">
      <alignment horizontal="left" vertical="center"/>
    </xf>
    <xf numFmtId="0" fontId="28" fillId="7" borderId="44" xfId="0" applyFont="1" applyFill="1" applyBorder="1" applyAlignment="1">
      <alignment horizontal="left" vertical="center"/>
    </xf>
    <xf numFmtId="0" fontId="28" fillId="9" borderId="0" xfId="0" applyFont="1" applyFill="1" applyAlignment="1">
      <alignment vertical="center"/>
    </xf>
    <xf numFmtId="0" fontId="27" fillId="9" borderId="0" xfId="0" applyFont="1" applyFill="1"/>
    <xf numFmtId="0" fontId="30" fillId="9" borderId="0" xfId="0" applyFont="1" applyFill="1" applyAlignment="1">
      <alignment vertical="center"/>
    </xf>
    <xf numFmtId="0" fontId="31" fillId="9" borderId="0" xfId="0" applyFont="1" applyFill="1"/>
    <xf numFmtId="0" fontId="3" fillId="9" borderId="0" xfId="0" applyFont="1" applyFill="1"/>
    <xf numFmtId="0" fontId="7" fillId="10" borderId="6" xfId="0" applyFont="1" applyFill="1" applyBorder="1" applyAlignment="1">
      <alignment horizontal="center" vertical="center" wrapText="1"/>
    </xf>
    <xf numFmtId="0" fontId="7" fillId="10" borderId="2" xfId="0" applyFont="1" applyFill="1" applyBorder="1" applyAlignment="1">
      <alignment horizontal="center" vertical="center" wrapText="1"/>
    </xf>
    <xf numFmtId="0" fontId="7" fillId="10" borderId="18" xfId="0" applyFont="1" applyFill="1" applyBorder="1" applyAlignment="1">
      <alignment horizontal="center" vertical="center" wrapText="1"/>
    </xf>
    <xf numFmtId="0" fontId="16" fillId="5" borderId="0" xfId="0" applyFont="1" applyFill="1" applyAlignment="1">
      <alignment vertical="center" wrapText="1"/>
    </xf>
    <xf numFmtId="0" fontId="32" fillId="5" borderId="0" xfId="0" applyFont="1" applyFill="1" applyAlignment="1">
      <alignment vertical="center"/>
    </xf>
    <xf numFmtId="0" fontId="29" fillId="5" borderId="0" xfId="0" applyFont="1" applyFill="1" applyAlignment="1">
      <alignment horizontal="left" vertical="center"/>
    </xf>
    <xf numFmtId="0" fontId="33" fillId="5" borderId="0" xfId="0" applyFont="1" applyFill="1" applyAlignment="1">
      <alignment horizontal="left" vertical="center"/>
    </xf>
    <xf numFmtId="0" fontId="0" fillId="5" borderId="0" xfId="0" applyFill="1"/>
    <xf numFmtId="0" fontId="34" fillId="5" borderId="0" xfId="0" applyFont="1" applyFill="1"/>
    <xf numFmtId="165" fontId="3" fillId="6" borderId="18" xfId="0" applyNumberFormat="1" applyFont="1" applyFill="1" applyBorder="1" applyAlignment="1" applyProtection="1">
      <alignment horizontal="center" vertical="center"/>
      <protection locked="0"/>
    </xf>
    <xf numFmtId="49" fontId="3" fillId="6" borderId="18" xfId="0" applyNumberFormat="1" applyFont="1" applyFill="1" applyBorder="1" applyAlignment="1" applyProtection="1">
      <alignment horizontal="left" vertical="center" wrapText="1"/>
      <protection locked="0"/>
    </xf>
    <xf numFmtId="164" fontId="3" fillId="5" borderId="24" xfId="0" applyNumberFormat="1" applyFont="1" applyFill="1" applyBorder="1" applyAlignment="1">
      <alignment vertical="center"/>
    </xf>
    <xf numFmtId="44" fontId="3" fillId="6" borderId="20" xfId="1" applyFont="1" applyFill="1" applyBorder="1" applyAlignment="1" applyProtection="1">
      <alignment horizontal="right" vertical="center"/>
      <protection locked="0"/>
    </xf>
    <xf numFmtId="44" fontId="3" fillId="6" borderId="17" xfId="1" applyFont="1" applyFill="1" applyBorder="1" applyAlignment="1" applyProtection="1">
      <alignment horizontal="right" vertical="center"/>
      <protection locked="0"/>
    </xf>
    <xf numFmtId="44" fontId="3" fillId="6" borderId="18" xfId="1" applyFont="1" applyFill="1" applyBorder="1" applyAlignment="1" applyProtection="1">
      <alignment horizontal="right" vertical="center"/>
      <protection locked="0"/>
    </xf>
    <xf numFmtId="44" fontId="3" fillId="6" borderId="4" xfId="1" applyFont="1" applyFill="1" applyBorder="1" applyAlignment="1" applyProtection="1">
      <alignment vertical="center"/>
      <protection locked="0"/>
    </xf>
    <xf numFmtId="165" fontId="3" fillId="6" borderId="8" xfId="0" applyNumberFormat="1" applyFont="1" applyFill="1" applyBorder="1" applyAlignment="1" applyProtection="1">
      <alignment horizontal="center" vertical="center"/>
      <protection locked="0"/>
    </xf>
    <xf numFmtId="49" fontId="3" fillId="6" borderId="8" xfId="0" applyNumberFormat="1" applyFont="1" applyFill="1" applyBorder="1" applyAlignment="1" applyProtection="1">
      <alignment horizontal="left" vertical="center" wrapText="1"/>
      <protection locked="0"/>
    </xf>
    <xf numFmtId="164" fontId="3" fillId="5" borderId="8" xfId="0" applyNumberFormat="1" applyFont="1" applyFill="1" applyBorder="1" applyAlignment="1">
      <alignment vertical="center"/>
    </xf>
    <xf numFmtId="165" fontId="3" fillId="6" borderId="6" xfId="0" applyNumberFormat="1" applyFont="1" applyFill="1" applyBorder="1" applyAlignment="1" applyProtection="1">
      <alignment horizontal="center" vertical="center"/>
      <protection locked="0"/>
    </xf>
    <xf numFmtId="49" fontId="3" fillId="6" borderId="6" xfId="0" applyNumberFormat="1" applyFont="1" applyFill="1" applyBorder="1" applyAlignment="1" applyProtection="1">
      <alignment horizontal="left" vertical="center" wrapText="1"/>
      <protection locked="0"/>
    </xf>
    <xf numFmtId="164" fontId="3" fillId="5" borderId="26" xfId="0" applyNumberFormat="1" applyFont="1" applyFill="1" applyBorder="1" applyAlignment="1">
      <alignment vertical="center"/>
    </xf>
    <xf numFmtId="44" fontId="3" fillId="6" borderId="26" xfId="1" applyFont="1" applyFill="1" applyBorder="1" applyAlignment="1" applyProtection="1">
      <alignment horizontal="right" vertical="center"/>
      <protection locked="0"/>
    </xf>
    <xf numFmtId="165" fontId="3" fillId="6" borderId="24" xfId="0" applyNumberFormat="1" applyFont="1" applyFill="1" applyBorder="1" applyAlignment="1" applyProtection="1">
      <alignment horizontal="center" vertical="center"/>
      <protection locked="0"/>
    </xf>
    <xf numFmtId="49" fontId="3" fillId="6" borderId="24" xfId="0" applyNumberFormat="1" applyFont="1" applyFill="1" applyBorder="1" applyAlignment="1" applyProtection="1">
      <alignment horizontal="left" vertical="center" wrapText="1"/>
      <protection locked="0"/>
    </xf>
    <xf numFmtId="44" fontId="3" fillId="6" borderId="27" xfId="1" applyFont="1" applyFill="1" applyBorder="1" applyAlignment="1" applyProtection="1">
      <alignment horizontal="right" vertical="center"/>
      <protection locked="0"/>
    </xf>
    <xf numFmtId="44" fontId="3" fillId="6" borderId="28" xfId="1" applyFont="1" applyFill="1" applyBorder="1" applyAlignment="1" applyProtection="1">
      <alignment horizontal="right" vertical="center"/>
      <protection locked="0"/>
    </xf>
    <xf numFmtId="44" fontId="3" fillId="6" borderId="24" xfId="1" applyFont="1" applyFill="1" applyBorder="1" applyAlignment="1" applyProtection="1">
      <alignment horizontal="right" vertical="center"/>
      <protection locked="0"/>
    </xf>
    <xf numFmtId="44" fontId="3" fillId="6" borderId="24" xfId="1" applyFont="1" applyFill="1" applyBorder="1" applyAlignment="1" applyProtection="1">
      <alignment vertical="center"/>
      <protection locked="0"/>
    </xf>
    <xf numFmtId="44" fontId="3" fillId="6" borderId="29" xfId="1" applyFont="1" applyFill="1" applyBorder="1" applyAlignment="1" applyProtection="1">
      <alignment vertical="center"/>
      <protection locked="0"/>
    </xf>
    <xf numFmtId="44" fontId="3" fillId="6" borderId="18" xfId="1" applyFont="1" applyFill="1" applyBorder="1" applyAlignment="1" applyProtection="1">
      <alignment vertical="center"/>
      <protection locked="0"/>
    </xf>
    <xf numFmtId="44" fontId="3" fillId="6" borderId="10" xfId="1" applyFont="1" applyFill="1" applyBorder="1" applyAlignment="1" applyProtection="1">
      <alignment horizontal="right" vertical="center"/>
      <protection locked="0"/>
    </xf>
    <xf numFmtId="44" fontId="3" fillId="6" borderId="11" xfId="1" applyFont="1" applyFill="1" applyBorder="1" applyAlignment="1" applyProtection="1">
      <alignment horizontal="right" vertical="center"/>
      <protection locked="0"/>
    </xf>
    <xf numFmtId="44" fontId="3" fillId="6" borderId="8" xfId="1" applyFont="1" applyFill="1" applyBorder="1" applyAlignment="1" applyProtection="1">
      <alignment horizontal="right" vertical="center"/>
      <protection locked="0"/>
    </xf>
    <xf numFmtId="44" fontId="3" fillId="6" borderId="8" xfId="1" applyFont="1" applyFill="1" applyBorder="1" applyAlignment="1" applyProtection="1">
      <alignment vertical="center"/>
      <protection locked="0"/>
    </xf>
    <xf numFmtId="44" fontId="3" fillId="6" borderId="30" xfId="1" applyFont="1" applyFill="1" applyBorder="1" applyAlignment="1" applyProtection="1">
      <alignment vertical="center"/>
      <protection locked="0"/>
    </xf>
    <xf numFmtId="44" fontId="3" fillId="6" borderId="2" xfId="1" applyFont="1" applyFill="1" applyBorder="1" applyAlignment="1" applyProtection="1">
      <alignment horizontal="right" vertical="center"/>
      <protection locked="0"/>
    </xf>
    <xf numFmtId="44" fontId="3" fillId="6" borderId="13" xfId="1" applyFont="1" applyFill="1" applyBorder="1" applyAlignment="1" applyProtection="1">
      <alignment horizontal="right" vertical="center"/>
      <protection locked="0"/>
    </xf>
    <xf numFmtId="44" fontId="3" fillId="6" borderId="7" xfId="1" applyFont="1" applyFill="1" applyBorder="1" applyAlignment="1" applyProtection="1">
      <alignment horizontal="right" vertical="center"/>
      <protection locked="0"/>
    </xf>
    <xf numFmtId="44" fontId="3" fillId="6" borderId="31" xfId="1" applyFont="1" applyFill="1" applyBorder="1" applyAlignment="1" applyProtection="1">
      <alignment vertical="center"/>
      <protection locked="0"/>
    </xf>
    <xf numFmtId="44" fontId="3" fillId="6" borderId="0" xfId="1" applyFont="1" applyFill="1" applyBorder="1" applyAlignment="1" applyProtection="1">
      <alignment vertical="center"/>
      <protection locked="0"/>
    </xf>
    <xf numFmtId="44" fontId="3" fillId="6" borderId="6" xfId="1" applyFont="1" applyFill="1" applyBorder="1" applyAlignment="1" applyProtection="1">
      <alignment horizontal="right" vertical="center"/>
      <protection locked="0"/>
    </xf>
    <xf numFmtId="164" fontId="3" fillId="12" borderId="43" xfId="0" applyNumberFormat="1" applyFont="1" applyFill="1" applyBorder="1" applyAlignment="1" applyProtection="1">
      <alignment vertical="center"/>
      <protection locked="0"/>
    </xf>
    <xf numFmtId="49" fontId="0" fillId="6" borderId="8" xfId="0" applyNumberFormat="1" applyFill="1" applyBorder="1" applyAlignment="1" applyProtection="1">
      <alignment horizontal="left" vertical="center" wrapText="1"/>
      <protection locked="0"/>
    </xf>
    <xf numFmtId="0" fontId="3" fillId="0" borderId="5" xfId="0" applyFont="1" applyBorder="1" applyAlignment="1">
      <alignment vertical="center" wrapText="1"/>
    </xf>
    <xf numFmtId="0" fontId="25" fillId="0" borderId="0" xfId="0" applyFont="1" applyAlignment="1">
      <alignment horizontal="right"/>
    </xf>
    <xf numFmtId="0" fontId="3" fillId="0" borderId="0" xfId="0" applyFont="1" applyAlignment="1">
      <alignment horizontal="center" vertical="center" wrapText="1"/>
    </xf>
    <xf numFmtId="0" fontId="3" fillId="13" borderId="0" xfId="0" applyFont="1" applyFill="1" applyAlignment="1">
      <alignment horizontal="center"/>
    </xf>
    <xf numFmtId="0" fontId="10" fillId="13" borderId="0" xfId="0" applyFont="1" applyFill="1" applyAlignment="1">
      <alignment horizontal="left"/>
    </xf>
    <xf numFmtId="164" fontId="26" fillId="0" borderId="0" xfId="0" applyNumberFormat="1" applyFont="1"/>
    <xf numFmtId="0" fontId="17" fillId="0" borderId="0" xfId="0" applyFont="1" applyAlignment="1">
      <alignment horizontal="right"/>
    </xf>
    <xf numFmtId="165" fontId="3" fillId="6" borderId="26" xfId="0" applyNumberFormat="1" applyFont="1" applyFill="1" applyBorder="1" applyAlignment="1" applyProtection="1">
      <alignment horizontal="center" vertical="center"/>
      <protection locked="0"/>
    </xf>
    <xf numFmtId="49" fontId="3" fillId="6" borderId="26" xfId="0" applyNumberFormat="1" applyFont="1" applyFill="1" applyBorder="1" applyAlignment="1" applyProtection="1">
      <alignment horizontal="left" vertical="center" wrapText="1"/>
      <protection locked="0"/>
    </xf>
    <xf numFmtId="44" fontId="3" fillId="6" borderId="34" xfId="1" applyFont="1" applyFill="1" applyBorder="1" applyAlignment="1" applyProtection="1">
      <alignment horizontal="right" vertical="center"/>
      <protection locked="0"/>
    </xf>
    <xf numFmtId="44" fontId="3" fillId="6" borderId="48" xfId="1" applyFont="1" applyFill="1" applyBorder="1" applyAlignment="1" applyProtection="1">
      <alignment horizontal="right" vertical="center"/>
      <protection locked="0"/>
    </xf>
    <xf numFmtId="44" fontId="3" fillId="6" borderId="49" xfId="1" applyFont="1" applyFill="1" applyBorder="1" applyAlignment="1" applyProtection="1">
      <alignment vertical="center"/>
      <protection locked="0"/>
    </xf>
    <xf numFmtId="0" fontId="41" fillId="0" borderId="0" xfId="0" applyFont="1" applyAlignment="1">
      <alignment horizontal="right"/>
    </xf>
    <xf numFmtId="0" fontId="10" fillId="0" borderId="0" xfId="0" applyFont="1" applyAlignment="1">
      <alignment horizontal="right"/>
    </xf>
    <xf numFmtId="0" fontId="5" fillId="0" borderId="0" xfId="0" applyFont="1"/>
    <xf numFmtId="0" fontId="10" fillId="0" borderId="0" xfId="0" applyFont="1" applyAlignment="1">
      <alignment horizontal="left" vertical="center"/>
    </xf>
    <xf numFmtId="164" fontId="41" fillId="0" borderId="0" xfId="0" applyNumberFormat="1" applyFont="1"/>
    <xf numFmtId="164" fontId="25" fillId="0" borderId="47" xfId="0" applyNumberFormat="1" applyFont="1" applyBorder="1"/>
    <xf numFmtId="164" fontId="41" fillId="5" borderId="5" xfId="0" applyNumberFormat="1" applyFont="1" applyFill="1" applyBorder="1" applyAlignment="1">
      <alignment vertical="center"/>
    </xf>
    <xf numFmtId="0" fontId="10" fillId="0" borderId="5" xfId="0" applyFont="1" applyBorder="1" applyAlignment="1">
      <alignment vertical="center"/>
    </xf>
    <xf numFmtId="164" fontId="10" fillId="0" borderId="5" xfId="0" applyNumberFormat="1" applyFont="1" applyBorder="1" applyAlignment="1">
      <alignment horizontal="right" vertical="center"/>
    </xf>
    <xf numFmtId="0" fontId="40" fillId="5" borderId="0" xfId="0" applyFont="1" applyFill="1" applyAlignment="1">
      <alignment horizontal="left" wrapText="1"/>
    </xf>
    <xf numFmtId="0" fontId="3" fillId="5" borderId="0" xfId="0" applyFont="1" applyFill="1" applyAlignment="1">
      <alignment horizontal="center"/>
    </xf>
    <xf numFmtId="167" fontId="3" fillId="6" borderId="43" xfId="0" applyNumberFormat="1" applyFont="1" applyFill="1" applyBorder="1" applyAlignment="1" applyProtection="1">
      <alignment vertical="center"/>
      <protection locked="0"/>
    </xf>
    <xf numFmtId="164" fontId="3" fillId="0" borderId="4" xfId="0" applyNumberFormat="1" applyFont="1" applyBorder="1" applyAlignment="1">
      <alignment horizontal="right"/>
    </xf>
    <xf numFmtId="164" fontId="41" fillId="0" borderId="0" xfId="0" applyNumberFormat="1" applyFont="1" applyAlignment="1">
      <alignment horizontal="right"/>
    </xf>
    <xf numFmtId="0" fontId="5" fillId="5" borderId="0" xfId="0" applyFont="1" applyFill="1" applyAlignment="1">
      <alignment horizontal="left" vertical="top" wrapText="1"/>
    </xf>
    <xf numFmtId="0" fontId="43" fillId="0" borderId="0" xfId="0" applyFont="1"/>
    <xf numFmtId="0" fontId="47" fillId="5" borderId="0" xfId="0" applyFont="1" applyFill="1" applyAlignment="1">
      <alignment vertical="top"/>
    </xf>
    <xf numFmtId="0" fontId="48" fillId="5" borderId="0" xfId="0" applyFont="1" applyFill="1" applyAlignment="1">
      <alignment vertical="center"/>
    </xf>
    <xf numFmtId="0" fontId="38" fillId="14" borderId="0" xfId="0" applyFont="1" applyFill="1" applyAlignment="1">
      <alignment vertical="center"/>
    </xf>
    <xf numFmtId="0" fontId="31" fillId="14" borderId="0" xfId="0" applyFont="1" applyFill="1" applyAlignment="1">
      <alignment vertical="center"/>
    </xf>
    <xf numFmtId="0" fontId="38" fillId="15" borderId="0" xfId="0" applyFont="1" applyFill="1" applyAlignment="1">
      <alignment vertical="center"/>
    </xf>
    <xf numFmtId="0" fontId="31" fillId="15" borderId="0" xfId="0" applyFont="1" applyFill="1" applyAlignment="1">
      <alignment vertical="center"/>
    </xf>
    <xf numFmtId="0" fontId="3" fillId="14" borderId="0" xfId="0" applyFont="1" applyFill="1"/>
    <xf numFmtId="0" fontId="46" fillId="0" borderId="0" xfId="0" applyFont="1" applyAlignment="1">
      <alignment vertical="center"/>
    </xf>
    <xf numFmtId="0" fontId="39" fillId="16" borderId="0" xfId="0" applyFont="1" applyFill="1" applyAlignment="1">
      <alignment horizontal="left" vertical="center"/>
    </xf>
    <xf numFmtId="0" fontId="46" fillId="16" borderId="0" xfId="0" applyFont="1" applyFill="1" applyAlignment="1">
      <alignment vertical="center"/>
    </xf>
    <xf numFmtId="0" fontId="39" fillId="16" borderId="0" xfId="0" applyFont="1" applyFill="1" applyAlignment="1">
      <alignment horizontal="right" vertical="center"/>
    </xf>
    <xf numFmtId="0" fontId="33" fillId="5" borderId="0" xfId="0" applyFont="1" applyFill="1" applyAlignment="1">
      <alignment vertical="center"/>
    </xf>
    <xf numFmtId="0" fontId="38" fillId="5" borderId="0" xfId="0" applyFont="1" applyFill="1" applyAlignment="1">
      <alignment vertical="center"/>
    </xf>
    <xf numFmtId="0" fontId="31" fillId="5" borderId="0" xfId="0" applyFont="1" applyFill="1" applyAlignment="1">
      <alignment vertical="center"/>
    </xf>
    <xf numFmtId="164" fontId="49" fillId="5" borderId="0" xfId="0" applyNumberFormat="1" applyFont="1" applyFill="1" applyAlignment="1">
      <alignment horizontal="left" vertical="center"/>
    </xf>
    <xf numFmtId="164" fontId="38" fillId="5" borderId="0" xfId="0" applyNumberFormat="1" applyFont="1" applyFill="1" applyAlignment="1">
      <alignment horizontal="center" vertical="center"/>
    </xf>
    <xf numFmtId="0" fontId="46" fillId="17" borderId="0" xfId="0" applyFont="1" applyFill="1" applyAlignment="1">
      <alignment vertical="center"/>
    </xf>
    <xf numFmtId="0" fontId="51" fillId="5" borderId="0" xfId="0" applyFont="1" applyFill="1"/>
    <xf numFmtId="0" fontId="52" fillId="5" borderId="0" xfId="0" applyFont="1" applyFill="1"/>
    <xf numFmtId="0" fontId="50" fillId="5" borderId="0" xfId="0" applyFont="1" applyFill="1" applyAlignment="1">
      <alignment horizontal="left" vertical="center"/>
    </xf>
    <xf numFmtId="0" fontId="28" fillId="15" borderId="0" xfId="0" applyFont="1" applyFill="1" applyAlignment="1">
      <alignment vertical="center"/>
    </xf>
    <xf numFmtId="0" fontId="31" fillId="0" borderId="0" xfId="0" applyFont="1" applyAlignment="1">
      <alignment vertical="center"/>
    </xf>
    <xf numFmtId="0" fontId="28" fillId="14" borderId="0" xfId="0" applyFont="1" applyFill="1" applyAlignment="1">
      <alignment vertical="center"/>
    </xf>
    <xf numFmtId="0" fontId="28" fillId="18" borderId="0" xfId="0" applyFont="1" applyFill="1" applyAlignment="1">
      <alignment vertical="center"/>
    </xf>
    <xf numFmtId="0" fontId="31" fillId="18" borderId="0" xfId="0" applyFont="1" applyFill="1" applyAlignment="1">
      <alignment vertical="center"/>
    </xf>
    <xf numFmtId="164" fontId="28" fillId="18" borderId="0" xfId="0" applyNumberFormat="1" applyFont="1" applyFill="1" applyAlignment="1">
      <alignment vertical="center"/>
    </xf>
    <xf numFmtId="0" fontId="31" fillId="0" borderId="0" xfId="0" applyFont="1" applyAlignment="1">
      <alignment vertical="center" wrapText="1"/>
    </xf>
    <xf numFmtId="0" fontId="17" fillId="5" borderId="0" xfId="0" applyFont="1" applyFill="1" applyAlignment="1">
      <alignment horizontal="left"/>
    </xf>
    <xf numFmtId="0" fontId="23" fillId="0" borderId="0" xfId="0" applyFont="1" applyAlignment="1">
      <alignment horizontal="left" vertical="center"/>
    </xf>
    <xf numFmtId="8" fontId="3" fillId="0" borderId="0" xfId="0" applyNumberFormat="1" applyFont="1" applyAlignment="1">
      <alignment horizontal="center"/>
    </xf>
    <xf numFmtId="164" fontId="3" fillId="0" borderId="0" xfId="0" applyNumberFormat="1" applyFont="1" applyAlignment="1">
      <alignment horizontal="center"/>
    </xf>
    <xf numFmtId="44" fontId="3" fillId="6" borderId="3" xfId="1" applyFont="1" applyFill="1" applyBorder="1" applyAlignment="1" applyProtection="1">
      <alignment horizontal="right" vertical="center"/>
      <protection locked="0"/>
    </xf>
    <xf numFmtId="44" fontId="3" fillId="6" borderId="54" xfId="1" applyFont="1" applyFill="1" applyBorder="1" applyAlignment="1" applyProtection="1">
      <alignment horizontal="right" vertical="center"/>
      <protection locked="0"/>
    </xf>
    <xf numFmtId="44" fontId="3" fillId="6" borderId="53" xfId="1" applyFont="1" applyFill="1" applyBorder="1" applyAlignment="1" applyProtection="1">
      <alignment horizontal="right" vertical="center"/>
      <protection locked="0"/>
    </xf>
    <xf numFmtId="44" fontId="3" fillId="6" borderId="23" xfId="1" applyFont="1" applyFill="1" applyBorder="1" applyAlignment="1" applyProtection="1">
      <alignment vertical="center"/>
      <protection locked="0"/>
    </xf>
    <xf numFmtId="164" fontId="3" fillId="19" borderId="8" xfId="0" applyNumberFormat="1" applyFont="1" applyFill="1" applyBorder="1" applyAlignment="1">
      <alignment vertical="center"/>
    </xf>
    <xf numFmtId="164" fontId="3" fillId="19" borderId="53" xfId="0" applyNumberFormat="1" applyFont="1" applyFill="1" applyBorder="1" applyAlignment="1">
      <alignment vertical="center"/>
    </xf>
    <xf numFmtId="0" fontId="55" fillId="7" borderId="5" xfId="0" applyFont="1" applyFill="1" applyBorder="1" applyAlignment="1">
      <alignment horizontal="center" vertical="center"/>
    </xf>
    <xf numFmtId="0" fontId="56" fillId="5" borderId="0" xfId="0" applyFont="1" applyFill="1" applyAlignment="1">
      <alignment vertical="center"/>
    </xf>
    <xf numFmtId="0" fontId="3" fillId="6" borderId="25" xfId="0" applyFont="1" applyFill="1" applyBorder="1" applyAlignment="1" applyProtection="1">
      <alignment vertical="center" wrapText="1"/>
      <protection locked="0"/>
    </xf>
    <xf numFmtId="0" fontId="11" fillId="6" borderId="37" xfId="0" applyFont="1" applyFill="1" applyBorder="1" applyAlignment="1" applyProtection="1">
      <alignment horizontal="center"/>
      <protection locked="0"/>
    </xf>
    <xf numFmtId="0" fontId="11" fillId="6" borderId="32" xfId="0" applyFont="1" applyFill="1" applyBorder="1" applyAlignment="1" applyProtection="1">
      <alignment horizontal="center"/>
      <protection locked="0"/>
    </xf>
    <xf numFmtId="0" fontId="11" fillId="6" borderId="36" xfId="0" applyFont="1" applyFill="1" applyBorder="1" applyAlignment="1" applyProtection="1">
      <alignment horizontal="center"/>
      <protection locked="0"/>
    </xf>
    <xf numFmtId="0" fontId="3" fillId="6" borderId="40" xfId="0" applyFont="1" applyFill="1" applyBorder="1" applyAlignment="1" applyProtection="1">
      <alignment vertical="center" wrapText="1"/>
      <protection locked="0"/>
    </xf>
    <xf numFmtId="0" fontId="3" fillId="6" borderId="35" xfId="0" applyFont="1" applyFill="1" applyBorder="1" applyAlignment="1" applyProtection="1">
      <alignment vertical="center" wrapText="1"/>
      <protection locked="0"/>
    </xf>
    <xf numFmtId="0" fontId="7" fillId="10" borderId="20" xfId="0" applyFont="1" applyFill="1" applyBorder="1" applyAlignment="1">
      <alignment horizontal="center" vertical="center" wrapText="1"/>
    </xf>
    <xf numFmtId="0" fontId="28" fillId="7" borderId="56" xfId="0" applyFont="1" applyFill="1" applyBorder="1" applyAlignment="1">
      <alignment horizontal="left" vertical="center"/>
    </xf>
    <xf numFmtId="0" fontId="27" fillId="8" borderId="59" xfId="0" applyFont="1" applyFill="1" applyBorder="1" applyAlignment="1">
      <alignment horizontal="left" vertical="center"/>
    </xf>
    <xf numFmtId="0" fontId="28" fillId="8" borderId="59" xfId="0" applyFont="1" applyFill="1" applyBorder="1" applyAlignment="1">
      <alignment horizontal="left" vertical="center"/>
    </xf>
    <xf numFmtId="0" fontId="4" fillId="0" borderId="3" xfId="0" applyFont="1" applyBorder="1" applyAlignment="1">
      <alignment horizontal="left" vertical="center"/>
    </xf>
    <xf numFmtId="0" fontId="4" fillId="0" borderId="23" xfId="0" applyFont="1" applyBorder="1" applyAlignment="1">
      <alignment horizontal="left" vertical="center"/>
    </xf>
    <xf numFmtId="8" fontId="3" fillId="0" borderId="23" xfId="0" applyNumberFormat="1" applyFont="1" applyBorder="1" applyAlignment="1">
      <alignment horizontal="center"/>
    </xf>
    <xf numFmtId="164" fontId="3" fillId="0" borderId="23" xfId="0" applyNumberFormat="1" applyFont="1" applyBorder="1" applyAlignment="1">
      <alignment horizontal="center"/>
    </xf>
    <xf numFmtId="0" fontId="3" fillId="0" borderId="23" xfId="0" applyFont="1" applyBorder="1" applyAlignment="1">
      <alignment horizontal="center"/>
    </xf>
    <xf numFmtId="0" fontId="3" fillId="0" borderId="32" xfId="0" applyFont="1" applyBorder="1"/>
    <xf numFmtId="0" fontId="3" fillId="6" borderId="24" xfId="0" applyFont="1" applyFill="1" applyBorder="1" applyAlignment="1" applyProtection="1">
      <alignment vertical="center" wrapText="1"/>
      <protection locked="0"/>
    </xf>
    <xf numFmtId="165" fontId="3" fillId="0" borderId="18" xfId="0" applyNumberFormat="1" applyFont="1" applyBorder="1" applyAlignment="1">
      <alignment horizontal="center"/>
    </xf>
    <xf numFmtId="0" fontId="6" fillId="5" borderId="0" xfId="0" applyFont="1" applyFill="1" applyAlignment="1">
      <alignment horizontal="left" vertical="top" wrapText="1"/>
    </xf>
    <xf numFmtId="0" fontId="63" fillId="5" borderId="0" xfId="0" applyFont="1" applyFill="1" applyAlignment="1">
      <alignment vertical="center"/>
    </xf>
    <xf numFmtId="0" fontId="1" fillId="5" borderId="0" xfId="0" applyFont="1" applyFill="1"/>
    <xf numFmtId="0" fontId="64" fillId="5" borderId="0" xfId="0" applyFont="1" applyFill="1" applyAlignment="1">
      <alignment horizontal="right" vertical="top"/>
    </xf>
    <xf numFmtId="0" fontId="0" fillId="5" borderId="0" xfId="0" applyFill="1" applyAlignment="1">
      <alignment vertical="top"/>
    </xf>
    <xf numFmtId="0" fontId="60" fillId="5" borderId="0" xfId="0" applyFont="1" applyFill="1" applyAlignment="1">
      <alignment horizontal="left" vertical="top"/>
    </xf>
    <xf numFmtId="0" fontId="62" fillId="5" borderId="0" xfId="0" applyFont="1" applyFill="1" applyAlignment="1">
      <alignment vertical="top"/>
    </xf>
    <xf numFmtId="0" fontId="0" fillId="5" borderId="0" xfId="0" applyFill="1" applyAlignment="1">
      <alignment vertical="top" wrapText="1"/>
    </xf>
    <xf numFmtId="0" fontId="67" fillId="5" borderId="0" xfId="2" applyFont="1" applyFill="1" applyAlignment="1">
      <alignment vertical="top"/>
    </xf>
    <xf numFmtId="0" fontId="69" fillId="5" borderId="0" xfId="0" applyFont="1" applyFill="1" applyAlignment="1">
      <alignment wrapText="1"/>
    </xf>
    <xf numFmtId="0" fontId="73" fillId="5" borderId="0" xfId="0" applyFont="1" applyFill="1" applyAlignment="1">
      <alignment horizontal="right" vertical="top"/>
    </xf>
    <xf numFmtId="0" fontId="62" fillId="5" borderId="0" xfId="0" applyFont="1" applyFill="1"/>
    <xf numFmtId="0" fontId="76" fillId="5" borderId="0" xfId="0" applyFont="1" applyFill="1" applyAlignment="1">
      <alignment vertical="center"/>
    </xf>
    <xf numFmtId="0" fontId="77" fillId="5" borderId="0" xfId="0" applyFont="1" applyFill="1" applyAlignment="1">
      <alignment vertical="center"/>
    </xf>
    <xf numFmtId="0" fontId="76" fillId="20" borderId="0" xfId="0" applyFont="1" applyFill="1" applyAlignment="1">
      <alignment vertical="center"/>
    </xf>
    <xf numFmtId="0" fontId="77" fillId="20" borderId="0" xfId="0" applyFont="1" applyFill="1" applyAlignment="1">
      <alignment vertical="center"/>
    </xf>
    <xf numFmtId="0" fontId="78" fillId="5" borderId="0" xfId="0" applyFont="1" applyFill="1"/>
    <xf numFmtId="0" fontId="75" fillId="5" borderId="0" xfId="2" applyFont="1" applyFill="1" applyAlignment="1" applyProtection="1">
      <alignment vertical="top"/>
    </xf>
    <xf numFmtId="0" fontId="7" fillId="10" borderId="67" xfId="0" applyFont="1" applyFill="1" applyBorder="1" applyAlignment="1">
      <alignment horizontal="center" vertical="center" wrapText="1"/>
    </xf>
    <xf numFmtId="0" fontId="7" fillId="10" borderId="27" xfId="0" applyFont="1" applyFill="1" applyBorder="1" applyAlignment="1">
      <alignment horizontal="center" vertical="center" wrapText="1"/>
    </xf>
    <xf numFmtId="0" fontId="7" fillId="10" borderId="68" xfId="0" applyFont="1" applyFill="1" applyBorder="1" applyAlignment="1">
      <alignment horizontal="center" vertical="center" wrapText="1"/>
    </xf>
    <xf numFmtId="0" fontId="7" fillId="10" borderId="24" xfId="0" applyFont="1" applyFill="1" applyBorder="1" applyAlignment="1">
      <alignment vertical="center" wrapText="1"/>
    </xf>
    <xf numFmtId="0" fontId="3" fillId="0" borderId="26" xfId="0" applyFont="1" applyBorder="1"/>
    <xf numFmtId="164" fontId="3" fillId="0" borderId="14" xfId="0" applyNumberFormat="1" applyFont="1" applyBorder="1" applyAlignment="1">
      <alignment horizontal="right"/>
    </xf>
    <xf numFmtId="164" fontId="3" fillId="0" borderId="15" xfId="0" applyNumberFormat="1" applyFont="1" applyBorder="1" applyAlignment="1">
      <alignment horizontal="right"/>
    </xf>
    <xf numFmtId="0" fontId="3" fillId="0" borderId="22" xfId="0" applyFont="1" applyBorder="1"/>
    <xf numFmtId="164" fontId="3" fillId="0" borderId="10" xfId="0" applyNumberFormat="1" applyFont="1" applyBorder="1" applyAlignment="1">
      <alignment horizontal="right"/>
    </xf>
    <xf numFmtId="164" fontId="3" fillId="0" borderId="8" xfId="0" applyNumberFormat="1" applyFont="1" applyBorder="1" applyAlignment="1">
      <alignment horizontal="right"/>
    </xf>
    <xf numFmtId="164" fontId="3" fillId="0" borderId="16" xfId="0" applyNumberFormat="1" applyFont="1" applyBorder="1" applyAlignment="1">
      <alignment horizontal="right"/>
    </xf>
    <xf numFmtId="164" fontId="3" fillId="0" borderId="3" xfId="0" applyNumberFormat="1" applyFont="1" applyBorder="1" applyAlignment="1">
      <alignment horizontal="right"/>
    </xf>
    <xf numFmtId="164" fontId="3" fillId="0" borderId="7" xfId="0" applyNumberFormat="1" applyFont="1" applyBorder="1" applyAlignment="1">
      <alignment horizontal="right"/>
    </xf>
    <xf numFmtId="0" fontId="3" fillId="0" borderId="7" xfId="0" applyFont="1" applyBorder="1"/>
    <xf numFmtId="164" fontId="12" fillId="5" borderId="0" xfId="0" applyNumberFormat="1" applyFont="1" applyFill="1" applyAlignment="1">
      <alignment horizontal="left"/>
    </xf>
    <xf numFmtId="164" fontId="12" fillId="5" borderId="0" xfId="0" applyNumberFormat="1" applyFont="1" applyFill="1"/>
    <xf numFmtId="164" fontId="12" fillId="5" borderId="4" xfId="0" applyNumberFormat="1" applyFont="1" applyFill="1" applyBorder="1" applyAlignment="1">
      <alignment horizontal="left"/>
    </xf>
    <xf numFmtId="164" fontId="35" fillId="5" borderId="33" xfId="0" applyNumberFormat="1" applyFont="1" applyFill="1" applyBorder="1" applyAlignment="1">
      <alignment horizontal="left"/>
    </xf>
    <xf numFmtId="164" fontId="35" fillId="5" borderId="0" xfId="0" applyNumberFormat="1" applyFont="1" applyFill="1"/>
    <xf numFmtId="164" fontId="13" fillId="5" borderId="4" xfId="0" applyNumberFormat="1" applyFont="1" applyFill="1" applyBorder="1" applyAlignment="1">
      <alignment horizontal="left"/>
    </xf>
    <xf numFmtId="164" fontId="13" fillId="5" borderId="0" xfId="0" applyNumberFormat="1" applyFont="1" applyFill="1"/>
    <xf numFmtId="0" fontId="10" fillId="5" borderId="0" xfId="0" applyFont="1" applyFill="1" applyAlignment="1">
      <alignment horizontal="right"/>
    </xf>
    <xf numFmtId="164" fontId="13" fillId="5" borderId="50" xfId="0" applyNumberFormat="1" applyFont="1" applyFill="1" applyBorder="1" applyAlignment="1">
      <alignment horizontal="left"/>
    </xf>
    <xf numFmtId="164" fontId="13" fillId="5" borderId="0" xfId="0" applyNumberFormat="1" applyFont="1" applyFill="1" applyAlignment="1">
      <alignment horizontal="left"/>
    </xf>
    <xf numFmtId="0" fontId="14" fillId="5" borderId="4" xfId="0" applyFont="1" applyFill="1" applyBorder="1" applyAlignment="1">
      <alignment horizontal="right"/>
    </xf>
    <xf numFmtId="0" fontId="3" fillId="5" borderId="0" xfId="0" applyFont="1" applyFill="1" applyAlignment="1">
      <alignment horizontal="right"/>
    </xf>
    <xf numFmtId="0" fontId="11" fillId="5" borderId="0" xfId="0" applyFont="1" applyFill="1" applyAlignment="1">
      <alignment horizontal="right"/>
    </xf>
    <xf numFmtId="4" fontId="13" fillId="5" borderId="0" xfId="0" applyNumberFormat="1" applyFont="1" applyFill="1" applyAlignment="1">
      <alignment horizontal="left"/>
    </xf>
    <xf numFmtId="4" fontId="13" fillId="5" borderId="0" xfId="0" applyNumberFormat="1" applyFont="1" applyFill="1"/>
    <xf numFmtId="164" fontId="37" fillId="5" borderId="33" xfId="0" applyNumberFormat="1" applyFont="1" applyFill="1" applyBorder="1" applyAlignment="1">
      <alignment horizontal="left"/>
    </xf>
    <xf numFmtId="0" fontId="37" fillId="5" borderId="0" xfId="0" applyFont="1" applyFill="1" applyAlignment="1">
      <alignment horizontal="left"/>
    </xf>
    <xf numFmtId="0" fontId="3" fillId="19" borderId="69" xfId="0" applyFont="1" applyFill="1" applyBorder="1" applyAlignment="1" applyProtection="1">
      <alignment vertical="center" wrapText="1"/>
      <protection locked="0"/>
    </xf>
    <xf numFmtId="164" fontId="3" fillId="19" borderId="18" xfId="0" applyNumberFormat="1" applyFont="1" applyFill="1" applyBorder="1" applyAlignment="1">
      <alignment vertical="center"/>
    </xf>
    <xf numFmtId="44" fontId="3" fillId="6" borderId="26" xfId="1" applyFont="1" applyFill="1" applyBorder="1" applyAlignment="1" applyProtection="1">
      <alignment vertical="center"/>
      <protection locked="0"/>
    </xf>
    <xf numFmtId="44" fontId="84" fillId="0" borderId="11" xfId="1" applyFont="1" applyBorder="1" applyProtection="1"/>
    <xf numFmtId="44" fontId="84" fillId="0" borderId="9" xfId="1" applyFont="1" applyBorder="1" applyAlignment="1" applyProtection="1"/>
    <xf numFmtId="44" fontId="84" fillId="0" borderId="71" xfId="1" applyFont="1" applyBorder="1" applyProtection="1"/>
    <xf numFmtId="0" fontId="0" fillId="5" borderId="0" xfId="0" applyFill="1" applyAlignment="1">
      <alignment horizontal="left" vertical="top" wrapText="1"/>
    </xf>
    <xf numFmtId="164" fontId="4" fillId="0" borderId="0" xfId="0" applyNumberFormat="1" applyFont="1" applyAlignment="1">
      <alignment vertical="center"/>
    </xf>
    <xf numFmtId="164" fontId="10" fillId="0" borderId="0" xfId="0" applyNumberFormat="1" applyFont="1" applyAlignment="1">
      <alignment vertical="center"/>
    </xf>
    <xf numFmtId="0" fontId="3" fillId="6" borderId="24" xfId="0" applyFont="1" applyFill="1" applyBorder="1" applyAlignment="1" applyProtection="1">
      <alignment horizontal="left" vertical="center" wrapText="1"/>
      <protection locked="0"/>
    </xf>
    <xf numFmtId="0" fontId="3" fillId="6" borderId="8" xfId="0" applyFont="1" applyFill="1" applyBorder="1" applyAlignment="1" applyProtection="1">
      <alignment horizontal="left" vertical="center" wrapText="1"/>
      <protection locked="0"/>
    </xf>
    <xf numFmtId="0" fontId="3" fillId="6" borderId="6" xfId="0" applyFont="1" applyFill="1" applyBorder="1" applyAlignment="1" applyProtection="1">
      <alignment horizontal="left" vertical="center" wrapText="1"/>
      <protection locked="0"/>
    </xf>
    <xf numFmtId="0" fontId="3" fillId="6" borderId="18" xfId="0" applyFont="1" applyFill="1" applyBorder="1" applyAlignment="1" applyProtection="1">
      <alignment horizontal="left" vertical="center" wrapText="1"/>
      <protection locked="0"/>
    </xf>
    <xf numFmtId="0" fontId="3" fillId="6" borderId="26" xfId="0" applyFont="1" applyFill="1" applyBorder="1" applyAlignment="1" applyProtection="1">
      <alignment horizontal="left" vertical="center" wrapText="1"/>
      <protection locked="0"/>
    </xf>
    <xf numFmtId="0" fontId="95" fillId="5" borderId="0" xfId="0" applyFont="1" applyFill="1" applyAlignment="1">
      <alignment vertical="center"/>
    </xf>
    <xf numFmtId="0" fontId="96" fillId="5" borderId="0" xfId="0" applyFont="1" applyFill="1" applyAlignment="1">
      <alignment vertical="center"/>
    </xf>
    <xf numFmtId="0" fontId="3" fillId="5" borderId="0" xfId="0" applyFont="1" applyFill="1" applyAlignment="1">
      <alignment horizontal="center"/>
    </xf>
    <xf numFmtId="0" fontId="6" fillId="5" borderId="0" xfId="0" applyFont="1" applyFill="1" applyAlignment="1">
      <alignment horizontal="center"/>
    </xf>
    <xf numFmtId="0" fontId="25" fillId="5" borderId="0" xfId="0" applyFont="1" applyFill="1" applyAlignment="1">
      <alignment horizontal="right"/>
    </xf>
    <xf numFmtId="0" fontId="11" fillId="5" borderId="0" xfId="0" applyFont="1" applyFill="1" applyAlignment="1">
      <alignment horizontal="left"/>
    </xf>
    <xf numFmtId="0" fontId="4" fillId="5" borderId="0" xfId="0" applyFont="1" applyFill="1" applyAlignment="1">
      <alignment horizontal="left" vertical="center"/>
    </xf>
    <xf numFmtId="0" fontId="6" fillId="0" borderId="0" xfId="0" applyFont="1" applyAlignment="1">
      <alignment horizontal="center"/>
    </xf>
    <xf numFmtId="0" fontId="10" fillId="5" borderId="0" xfId="0" applyFont="1" applyFill="1" applyAlignment="1">
      <alignment horizontal="left"/>
    </xf>
    <xf numFmtId="0" fontId="11" fillId="5" borderId="0" xfId="0" applyFont="1" applyFill="1" applyAlignment="1">
      <alignment horizontal="left" vertical="center" wrapText="1"/>
    </xf>
    <xf numFmtId="0" fontId="3" fillId="5" borderId="0" xfId="0" applyFont="1" applyFill="1" applyAlignment="1">
      <alignment horizontal="center" shrinkToFit="1"/>
    </xf>
    <xf numFmtId="0" fontId="3" fillId="5" borderId="0" xfId="0" applyFont="1" applyFill="1" applyAlignment="1">
      <alignment horizontal="left"/>
    </xf>
    <xf numFmtId="0" fontId="11" fillId="5" borderId="0" xfId="0" applyFont="1" applyFill="1" applyAlignment="1">
      <alignment horizontal="center"/>
    </xf>
    <xf numFmtId="0" fontId="28" fillId="9" borderId="0" xfId="0" applyFont="1" applyFill="1" applyAlignment="1">
      <alignment horizontal="right" vertical="center" wrapText="1"/>
    </xf>
    <xf numFmtId="0" fontId="4" fillId="0" borderId="10" xfId="0" applyFont="1" applyBorder="1" applyAlignment="1">
      <alignment horizontal="right" vertical="center" shrinkToFit="1"/>
    </xf>
    <xf numFmtId="0" fontId="4" fillId="0" borderId="30" xfId="0" applyFont="1" applyBorder="1" applyAlignment="1">
      <alignment horizontal="right" vertical="center" shrinkToFit="1"/>
    </xf>
    <xf numFmtId="0" fontId="4" fillId="0" borderId="25" xfId="0" applyFont="1" applyBorder="1" applyAlignment="1">
      <alignment horizontal="right" vertical="center" shrinkToFit="1"/>
    </xf>
    <xf numFmtId="0" fontId="4" fillId="0" borderId="3" xfId="0" applyFont="1" applyBorder="1" applyAlignment="1">
      <alignment horizontal="right" vertical="center"/>
    </xf>
    <xf numFmtId="0" fontId="4" fillId="0" borderId="23" xfId="0" applyFont="1" applyBorder="1" applyAlignment="1">
      <alignment horizontal="right" vertical="center"/>
    </xf>
    <xf numFmtId="0" fontId="4" fillId="0" borderId="32" xfId="0" applyFont="1" applyBorder="1" applyAlignment="1">
      <alignment horizontal="right" vertical="center"/>
    </xf>
    <xf numFmtId="0" fontId="3" fillId="0" borderId="1" xfId="0" applyFont="1" applyBorder="1" applyAlignment="1">
      <alignment horizontal="center"/>
    </xf>
    <xf numFmtId="0" fontId="28" fillId="7" borderId="61" xfId="0" applyFont="1" applyFill="1" applyBorder="1" applyAlignment="1">
      <alignment horizontal="right" vertical="center"/>
    </xf>
    <xf numFmtId="0" fontId="28" fillId="7" borderId="62" xfId="0" applyFont="1" applyFill="1" applyBorder="1" applyAlignment="1">
      <alignment horizontal="right" vertical="center"/>
    </xf>
    <xf numFmtId="0" fontId="28" fillId="7" borderId="62" xfId="0" applyFont="1" applyFill="1" applyBorder="1" applyAlignment="1">
      <alignment horizontal="left" vertical="center"/>
    </xf>
    <xf numFmtId="0" fontId="31" fillId="7" borderId="62" xfId="0" applyFont="1" applyFill="1" applyBorder="1" applyAlignment="1">
      <alignment horizontal="center"/>
    </xf>
    <xf numFmtId="0" fontId="31" fillId="7" borderId="63" xfId="0" applyFont="1" applyFill="1" applyBorder="1" applyAlignment="1">
      <alignment horizontal="center"/>
    </xf>
    <xf numFmtId="0" fontId="4" fillId="0" borderId="14" xfId="0" applyFont="1" applyBorder="1" applyAlignment="1">
      <alignment horizontal="right" vertical="center"/>
    </xf>
    <xf numFmtId="0" fontId="4" fillId="0" borderId="38" xfId="0" applyFont="1" applyBorder="1" applyAlignment="1">
      <alignment horizontal="right" vertical="center"/>
    </xf>
    <xf numFmtId="0" fontId="4" fillId="0" borderId="39" xfId="0" applyFont="1" applyBorder="1" applyAlignment="1">
      <alignment horizontal="right" vertical="center"/>
    </xf>
    <xf numFmtId="0" fontId="3" fillId="0" borderId="22"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4" fillId="0" borderId="10" xfId="0" applyFont="1" applyBorder="1" applyAlignment="1">
      <alignment horizontal="right" vertical="center"/>
    </xf>
    <xf numFmtId="0" fontId="4" fillId="0" borderId="30" xfId="0" applyFont="1" applyBorder="1" applyAlignment="1">
      <alignment horizontal="right" vertical="center"/>
    </xf>
    <xf numFmtId="0" fontId="4" fillId="0" borderId="25" xfId="0" applyFont="1" applyBorder="1" applyAlignment="1">
      <alignment horizontal="right" vertical="center"/>
    </xf>
    <xf numFmtId="0" fontId="5" fillId="0" borderId="1" xfId="0" applyFont="1" applyBorder="1" applyAlignment="1">
      <alignment horizontal="center"/>
    </xf>
    <xf numFmtId="0" fontId="36" fillId="0" borderId="0" xfId="0" applyFont="1" applyAlignment="1">
      <alignment horizontal="center" vertical="center"/>
    </xf>
    <xf numFmtId="0" fontId="3" fillId="0" borderId="0" xfId="0" applyFont="1" applyAlignment="1">
      <alignment horizontal="left"/>
    </xf>
    <xf numFmtId="0" fontId="38" fillId="11" borderId="64" xfId="0" applyFont="1" applyFill="1" applyBorder="1" applyAlignment="1">
      <alignment horizontal="right" vertical="center"/>
    </xf>
    <xf numFmtId="0" fontId="38" fillId="11" borderId="65" xfId="0" applyFont="1" applyFill="1" applyBorder="1" applyAlignment="1">
      <alignment horizontal="right" vertical="center"/>
    </xf>
    <xf numFmtId="0" fontId="38" fillId="11" borderId="65" xfId="0" applyFont="1" applyFill="1" applyBorder="1" applyAlignment="1">
      <alignment horizontal="left" vertical="center"/>
    </xf>
    <xf numFmtId="0" fontId="30" fillId="11" borderId="65" xfId="0" applyFont="1" applyFill="1" applyBorder="1" applyAlignment="1">
      <alignment horizontal="center" vertical="center"/>
    </xf>
    <xf numFmtId="0" fontId="30" fillId="11" borderId="66" xfId="0" applyFont="1" applyFill="1" applyBorder="1" applyAlignment="1">
      <alignment horizontal="center" vertical="center"/>
    </xf>
    <xf numFmtId="0" fontId="40" fillId="5" borderId="0" xfId="0" applyFont="1" applyFill="1" applyAlignment="1">
      <alignment horizontal="left" wrapText="1"/>
    </xf>
    <xf numFmtId="0" fontId="79" fillId="5" borderId="0" xfId="0" applyFont="1" applyFill="1" applyAlignment="1">
      <alignment horizontal="left" vertical="center"/>
    </xf>
    <xf numFmtId="0" fontId="61" fillId="5" borderId="0" xfId="0" applyFont="1" applyFill="1" applyAlignment="1">
      <alignment horizontal="left" vertical="center" wrapText="1"/>
    </xf>
    <xf numFmtId="0" fontId="86" fillId="5" borderId="0" xfId="0" applyFont="1" applyFill="1" applyAlignment="1">
      <alignment horizontal="left" vertical="center"/>
    </xf>
    <xf numFmtId="0" fontId="61" fillId="5" borderId="0" xfId="0" applyFont="1" applyFill="1" applyAlignment="1">
      <alignment horizontal="left" vertical="top" wrapText="1"/>
    </xf>
    <xf numFmtId="0" fontId="81" fillId="5" borderId="0" xfId="0" applyFont="1" applyFill="1" applyAlignment="1">
      <alignment vertical="center" wrapText="1"/>
    </xf>
    <xf numFmtId="0" fontId="3" fillId="6" borderId="0" xfId="1" applyNumberFormat="1" applyFont="1" applyFill="1" applyBorder="1" applyAlignment="1" applyProtection="1">
      <alignment horizontal="center" vertical="center"/>
      <protection locked="0"/>
    </xf>
    <xf numFmtId="0" fontId="5" fillId="0" borderId="0" xfId="0" applyFont="1" applyAlignment="1">
      <alignment horizontal="center"/>
    </xf>
    <xf numFmtId="0" fontId="3" fillId="0" borderId="0" xfId="0" applyFont="1" applyAlignment="1">
      <alignment horizontal="center"/>
    </xf>
    <xf numFmtId="0" fontId="19" fillId="5" borderId="0" xfId="0" applyFont="1" applyFill="1" applyAlignment="1">
      <alignment horizontal="left" vertical="top"/>
    </xf>
    <xf numFmtId="0" fontId="39" fillId="5" borderId="0" xfId="0" applyFont="1" applyFill="1" applyAlignment="1">
      <alignment horizontal="left"/>
    </xf>
    <xf numFmtId="0" fontId="3" fillId="5" borderId="0" xfId="0" applyFont="1" applyFill="1" applyAlignment="1">
      <alignment horizontal="center" vertical="center" wrapText="1"/>
    </xf>
    <xf numFmtId="0" fontId="10" fillId="5" borderId="0" xfId="0" applyFont="1" applyFill="1" applyAlignment="1">
      <alignment horizontal="center" vertical="center" wrapText="1"/>
    </xf>
    <xf numFmtId="0" fontId="38" fillId="7" borderId="46" xfId="0" applyFont="1" applyFill="1" applyBorder="1" applyAlignment="1">
      <alignment horizontal="right" vertical="center"/>
    </xf>
    <xf numFmtId="0" fontId="38" fillId="7" borderId="44" xfId="0" applyFont="1" applyFill="1" applyBorder="1" applyAlignment="1">
      <alignment horizontal="right" vertical="center"/>
    </xf>
    <xf numFmtId="0" fontId="42" fillId="0" borderId="0" xfId="0" applyFont="1" applyAlignment="1">
      <alignment horizontal="left"/>
    </xf>
    <xf numFmtId="0" fontId="25" fillId="0" borderId="0" xfId="0" applyFont="1" applyAlignment="1">
      <alignment horizontal="right"/>
    </xf>
    <xf numFmtId="0" fontId="41" fillId="0" borderId="0" xfId="0" applyFont="1" applyAlignment="1">
      <alignment horizontal="right"/>
    </xf>
    <xf numFmtId="0" fontId="45" fillId="12" borderId="0" xfId="0" applyFont="1" applyFill="1" applyAlignment="1" applyProtection="1">
      <alignment horizontal="left" vertical="top" wrapText="1"/>
      <protection locked="0"/>
    </xf>
    <xf numFmtId="0" fontId="45" fillId="12" borderId="0" xfId="0" applyFont="1" applyFill="1" applyAlignment="1" applyProtection="1">
      <alignment horizontal="left" vertical="top"/>
      <protection locked="0"/>
    </xf>
    <xf numFmtId="164" fontId="46" fillId="17" borderId="0" xfId="0" applyNumberFormat="1" applyFont="1" applyFill="1" applyAlignment="1">
      <alignment horizontal="left" vertical="center"/>
    </xf>
    <xf numFmtId="164" fontId="39" fillId="16" borderId="0" xfId="0" applyNumberFormat="1" applyFont="1" applyFill="1" applyAlignment="1">
      <alignment horizontal="left" vertical="center"/>
    </xf>
    <xf numFmtId="0" fontId="3" fillId="0" borderId="0" xfId="0" applyFont="1" applyAlignment="1">
      <alignment horizontal="right" vertical="center" wrapText="1"/>
    </xf>
    <xf numFmtId="166" fontId="3" fillId="0" borderId="0" xfId="0" applyNumberFormat="1" applyFont="1" applyAlignment="1">
      <alignment horizontal="left" vertical="center"/>
    </xf>
    <xf numFmtId="0" fontId="4" fillId="0" borderId="2" xfId="0" applyFont="1" applyBorder="1" applyAlignment="1">
      <alignment horizontal="right" vertical="center" shrinkToFit="1"/>
    </xf>
    <xf numFmtId="0" fontId="4" fillId="0" borderId="0" xfId="0" applyFont="1" applyAlignment="1">
      <alignment horizontal="right" vertical="center" shrinkToFit="1"/>
    </xf>
    <xf numFmtId="0" fontId="4" fillId="0" borderId="37" xfId="0" applyFont="1" applyBorder="1" applyAlignment="1">
      <alignment horizontal="right" vertical="center" shrinkToFit="1"/>
    </xf>
    <xf numFmtId="0" fontId="38" fillId="8" borderId="58" xfId="0" applyFont="1" applyFill="1" applyBorder="1" applyAlignment="1">
      <alignment horizontal="right" vertical="center"/>
    </xf>
    <xf numFmtId="0" fontId="38" fillId="8" borderId="59" xfId="0" applyFont="1" applyFill="1" applyBorder="1" applyAlignment="1">
      <alignment horizontal="right" vertical="center"/>
    </xf>
    <xf numFmtId="0" fontId="3" fillId="0" borderId="0" xfId="0" applyFont="1" applyAlignment="1">
      <alignment horizontal="center" vertical="center" wrapText="1"/>
    </xf>
    <xf numFmtId="164" fontId="49" fillId="14" borderId="0" xfId="0" applyNumberFormat="1" applyFont="1" applyFill="1" applyAlignment="1">
      <alignment horizontal="left" vertical="center"/>
    </xf>
    <xf numFmtId="164" fontId="38" fillId="15" borderId="0" xfId="0" applyNumberFormat="1" applyFont="1" applyFill="1" applyAlignment="1">
      <alignment horizontal="center" vertical="center"/>
    </xf>
    <xf numFmtId="0" fontId="4" fillId="0" borderId="21" xfId="0" applyFont="1" applyBorder="1" applyAlignment="1">
      <alignment horizontal="right" vertical="center"/>
    </xf>
    <xf numFmtId="0" fontId="4" fillId="0" borderId="41" xfId="0" applyFont="1" applyBorder="1" applyAlignment="1">
      <alignment horizontal="right" vertical="center"/>
    </xf>
    <xf numFmtId="0" fontId="4" fillId="0" borderId="36" xfId="0" applyFont="1" applyBorder="1" applyAlignment="1">
      <alignment horizontal="right" vertical="center"/>
    </xf>
    <xf numFmtId="0" fontId="4" fillId="5" borderId="2" xfId="0" applyFont="1" applyFill="1" applyBorder="1" applyAlignment="1">
      <alignment horizontal="right" vertical="center" shrinkToFit="1"/>
    </xf>
    <xf numFmtId="0" fontId="4" fillId="5" borderId="0" xfId="0" applyFont="1" applyFill="1" applyAlignment="1">
      <alignment horizontal="right" vertical="center" shrinkToFit="1"/>
    </xf>
    <xf numFmtId="0" fontId="4" fillId="5" borderId="37" xfId="0" applyFont="1" applyFill="1" applyBorder="1" applyAlignment="1">
      <alignment horizontal="right" vertical="center" shrinkToFit="1"/>
    </xf>
    <xf numFmtId="0" fontId="31" fillId="9" borderId="0" xfId="0" applyFont="1" applyFill="1" applyAlignment="1">
      <alignment horizontal="center" vertical="center" wrapText="1"/>
    </xf>
    <xf numFmtId="164" fontId="9" fillId="5" borderId="0" xfId="0" applyNumberFormat="1" applyFont="1" applyFill="1" applyAlignment="1">
      <alignment horizontal="left" vertical="center"/>
    </xf>
    <xf numFmtId="0" fontId="6" fillId="0" borderId="0" xfId="0" applyFont="1" applyAlignment="1">
      <alignment horizontal="left"/>
    </xf>
    <xf numFmtId="0" fontId="41" fillId="0" borderId="0" xfId="0" applyFont="1" applyAlignment="1">
      <alignment horizontal="left" vertical="center" wrapText="1"/>
    </xf>
    <xf numFmtId="0" fontId="41" fillId="0" borderId="0" xfId="0" applyFont="1" applyAlignment="1">
      <alignment horizontal="left"/>
    </xf>
    <xf numFmtId="0" fontId="31" fillId="8" borderId="59" xfId="0" applyFont="1" applyFill="1" applyBorder="1" applyAlignment="1">
      <alignment horizontal="center" vertical="center" wrapText="1"/>
    </xf>
    <xf numFmtId="0" fontId="31" fillId="8" borderId="60" xfId="0" applyFont="1" applyFill="1" applyBorder="1" applyAlignment="1">
      <alignment horizontal="center" vertical="center" wrapText="1"/>
    </xf>
    <xf numFmtId="0" fontId="31" fillId="7" borderId="44" xfId="0" applyFont="1" applyFill="1" applyBorder="1" applyAlignment="1">
      <alignment horizontal="center" vertical="center" wrapText="1"/>
    </xf>
    <xf numFmtId="0" fontId="31" fillId="7" borderId="45" xfId="0" applyFont="1" applyFill="1" applyBorder="1" applyAlignment="1">
      <alignment horizontal="center" vertical="center" wrapText="1"/>
    </xf>
    <xf numFmtId="49" fontId="9" fillId="0" borderId="0" xfId="0" applyNumberFormat="1" applyFont="1" applyAlignment="1">
      <alignment horizontal="center" vertical="center"/>
    </xf>
    <xf numFmtId="49" fontId="30" fillId="8" borderId="59" xfId="0" applyNumberFormat="1" applyFont="1" applyFill="1" applyBorder="1" applyAlignment="1">
      <alignment horizontal="left" vertical="center"/>
    </xf>
    <xf numFmtId="0" fontId="30" fillId="8" borderId="59" xfId="0" applyFont="1" applyFill="1" applyBorder="1" applyAlignment="1">
      <alignment horizontal="left" vertical="center"/>
    </xf>
    <xf numFmtId="0" fontId="30" fillId="7" borderId="44" xfId="0" applyFont="1" applyFill="1" applyBorder="1" applyAlignment="1">
      <alignment horizontal="left" vertical="center"/>
    </xf>
    <xf numFmtId="0" fontId="25" fillId="0" borderId="0" xfId="0" applyFont="1" applyAlignment="1">
      <alignment horizontal="left"/>
    </xf>
    <xf numFmtId="0" fontId="38" fillId="9" borderId="0" xfId="0" applyFont="1" applyFill="1" applyAlignment="1">
      <alignment horizontal="right" vertical="center" wrapText="1"/>
    </xf>
    <xf numFmtId="0" fontId="25" fillId="0" borderId="0" xfId="0" applyFont="1" applyAlignment="1">
      <alignment horizontal="left" vertical="center" wrapText="1"/>
    </xf>
    <xf numFmtId="0" fontId="42" fillId="0" borderId="0" xfId="0" applyFont="1" applyAlignment="1">
      <alignment horizontal="left" vertical="center" wrapText="1"/>
    </xf>
    <xf numFmtId="0" fontId="15" fillId="0" borderId="0" xfId="0" applyFont="1" applyAlignment="1">
      <alignment horizontal="left"/>
    </xf>
    <xf numFmtId="0" fontId="30" fillId="7" borderId="56" xfId="0" applyFont="1" applyFill="1" applyBorder="1" applyAlignment="1">
      <alignment horizontal="left" vertical="center"/>
    </xf>
    <xf numFmtId="0" fontId="38" fillId="7" borderId="55" xfId="0" applyFont="1" applyFill="1" applyBorder="1" applyAlignment="1">
      <alignment horizontal="right" vertical="center"/>
    </xf>
    <xf numFmtId="0" fontId="38" fillId="7" borderId="56" xfId="0" applyFont="1" applyFill="1" applyBorder="1" applyAlignment="1">
      <alignment horizontal="right" vertical="center"/>
    </xf>
    <xf numFmtId="0" fontId="31" fillId="7" borderId="56" xfId="0" applyFont="1" applyFill="1" applyBorder="1" applyAlignment="1">
      <alignment horizontal="center" vertical="center" wrapText="1"/>
    </xf>
    <xf numFmtId="0" fontId="31" fillId="7" borderId="57" xfId="0" applyFont="1" applyFill="1" applyBorder="1" applyAlignment="1">
      <alignment horizontal="center" vertical="center" wrapText="1"/>
    </xf>
    <xf numFmtId="49" fontId="54" fillId="19" borderId="20" xfId="0" applyNumberFormat="1" applyFont="1" applyFill="1" applyBorder="1" applyAlignment="1">
      <alignment horizontal="center" vertical="center" wrapText="1"/>
    </xf>
    <xf numFmtId="49" fontId="53" fillId="19" borderId="4" xfId="0" applyNumberFormat="1" applyFont="1" applyFill="1" applyBorder="1" applyAlignment="1">
      <alignment horizontal="center" vertical="center" wrapText="1"/>
    </xf>
    <xf numFmtId="49" fontId="53" fillId="19" borderId="70" xfId="0" applyNumberFormat="1" applyFont="1" applyFill="1" applyBorder="1" applyAlignment="1">
      <alignment horizontal="center" vertical="center" wrapText="1"/>
    </xf>
    <xf numFmtId="49" fontId="54" fillId="19" borderId="10" xfId="0" applyNumberFormat="1" applyFont="1" applyFill="1" applyBorder="1" applyAlignment="1">
      <alignment horizontal="center" vertical="center" wrapText="1"/>
    </xf>
    <xf numFmtId="49" fontId="53" fillId="19" borderId="30" xfId="0" applyNumberFormat="1" applyFont="1" applyFill="1" applyBorder="1" applyAlignment="1">
      <alignment horizontal="center" vertical="center" wrapText="1"/>
    </xf>
    <xf numFmtId="49" fontId="53" fillId="19" borderId="25" xfId="0" applyNumberFormat="1" applyFont="1" applyFill="1" applyBorder="1" applyAlignment="1">
      <alignment horizontal="center" vertical="center" wrapText="1"/>
    </xf>
    <xf numFmtId="165" fontId="54" fillId="19" borderId="16" xfId="0" applyNumberFormat="1" applyFont="1" applyFill="1" applyBorder="1" applyAlignment="1">
      <alignment horizontal="center" vertical="center" wrapText="1"/>
    </xf>
    <xf numFmtId="165" fontId="53" fillId="19" borderId="51" xfId="0" applyNumberFormat="1" applyFont="1" applyFill="1" applyBorder="1" applyAlignment="1">
      <alignment horizontal="center" vertical="center" wrapText="1"/>
    </xf>
    <xf numFmtId="165" fontId="53" fillId="19" borderId="52" xfId="0" applyNumberFormat="1" applyFont="1" applyFill="1" applyBorder="1" applyAlignment="1">
      <alignment horizontal="center" vertical="center" wrapText="1"/>
    </xf>
    <xf numFmtId="164" fontId="38" fillId="15" borderId="0" xfId="0" applyNumberFormat="1" applyFont="1" applyFill="1" applyAlignment="1">
      <alignment vertical="center"/>
    </xf>
    <xf numFmtId="164" fontId="38" fillId="14" borderId="0" xfId="0" applyNumberFormat="1" applyFont="1" applyFill="1" applyAlignment="1">
      <alignment vertical="center"/>
    </xf>
    <xf numFmtId="0" fontId="9" fillId="5" borderId="0" xfId="0" applyFont="1" applyFill="1" applyAlignment="1">
      <alignment horizontal="left"/>
    </xf>
    <xf numFmtId="0" fontId="17" fillId="5" borderId="0" xfId="0" applyFont="1" applyFill="1" applyAlignment="1">
      <alignment horizontal="left"/>
    </xf>
    <xf numFmtId="0" fontId="51" fillId="0" borderId="0" xfId="0" applyFont="1" applyAlignment="1">
      <alignment horizontal="left" vertical="top" wrapText="1"/>
    </xf>
    <xf numFmtId="0" fontId="4" fillId="0" borderId="0" xfId="0" applyFont="1" applyAlignment="1">
      <alignment horizontal="right" vertical="center" wrapText="1"/>
    </xf>
    <xf numFmtId="0" fontId="10" fillId="13" borderId="0" xfId="0" applyFont="1" applyFill="1" applyAlignment="1">
      <alignment horizontal="left" vertical="center"/>
    </xf>
    <xf numFmtId="0" fontId="6" fillId="0" borderId="0" xfId="0" applyFont="1" applyAlignment="1">
      <alignment vertical="center"/>
    </xf>
    <xf numFmtId="0" fontId="51" fillId="0" borderId="0" xfId="0" applyFont="1" applyAlignment="1">
      <alignment horizontal="left" vertical="center" wrapText="1"/>
    </xf>
    <xf numFmtId="0" fontId="92" fillId="5" borderId="0" xfId="0" applyFont="1" applyFill="1" applyAlignment="1">
      <alignment horizontal="left" wrapText="1"/>
    </xf>
    <xf numFmtId="0" fontId="0" fillId="5" borderId="0" xfId="0" applyFill="1" applyAlignment="1">
      <alignment horizontal="left" vertical="top" wrapText="1"/>
    </xf>
    <xf numFmtId="0" fontId="68" fillId="0" borderId="0" xfId="0" applyFont="1" applyAlignment="1">
      <alignment horizontal="left" vertical="center" wrapText="1" readingOrder="1"/>
    </xf>
    <xf numFmtId="0" fontId="71" fillId="5" borderId="0" xfId="0" applyFont="1" applyFill="1" applyAlignment="1">
      <alignment horizontal="left" wrapText="1"/>
    </xf>
    <xf numFmtId="0" fontId="61" fillId="5" borderId="0" xfId="0" applyFont="1" applyFill="1" applyAlignment="1">
      <alignment horizontal="left" vertical="top"/>
    </xf>
    <xf numFmtId="0" fontId="66" fillId="5" borderId="0" xfId="0" applyFont="1" applyFill="1" applyAlignment="1">
      <alignment horizontal="left" vertical="top" wrapText="1"/>
    </xf>
  </cellXfs>
  <cellStyles count="3">
    <cellStyle name="Currency" xfId="1" builtinId="4"/>
    <cellStyle name="Hyperlink" xfId="2" builtinId="8"/>
    <cellStyle name="Normal" xfId="0" builtinId="0"/>
  </cellStyles>
  <dxfs count="142">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9"/>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s>
  <tableStyles count="0" defaultTableStyle="TableStyleMedium9" defaultPivotStyle="PivotStyleLight16"/>
  <colors>
    <mruColors>
      <color rgb="FFF4EE00"/>
      <color rgb="FF007A87"/>
      <color rgb="FF5A447A"/>
      <color rgb="FFF7F7F7"/>
      <color rgb="FFFFFFCC"/>
      <color rgb="FFFFFF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JANUARY!$E$4:$K$4</c:f>
              <c:strCache>
                <c:ptCount val="7"/>
                <c:pt idx="0">
                  <c:v>MEALS</c:v>
                </c:pt>
                <c:pt idx="1">
                  <c:v>FUNCTIONS</c:v>
                </c:pt>
                <c:pt idx="2">
                  <c:v>RAFFLES</c:v>
                </c:pt>
                <c:pt idx="3">
                  <c:v>DONATIONS</c:v>
                </c:pt>
                <c:pt idx="4">
                  <c:v>MEMBERS SUBS/     JOINING FEES</c:v>
                </c:pt>
                <c:pt idx="5">
                  <c:v>LEARNING FOR LIFE</c:v>
                </c:pt>
                <c:pt idx="6">
                  <c:v>OTHERS</c:v>
                </c:pt>
              </c:strCache>
            </c:strRef>
          </c:cat>
          <c:val>
            <c:numRef>
              <c:f>JANUARY!$E$24:$K$24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DEA-4CE0-B3D4-F25642D1F8C3}"/>
            </c:ext>
          </c:extLst>
        </c:ser>
        <c:dLbls>
          <c:showLegendKey val="0"/>
          <c:showVal val="0"/>
          <c:showCatName val="0"/>
          <c:showSerName val="0"/>
          <c:showPercent val="0"/>
          <c:showBubbleSize val="0"/>
        </c:dLbls>
        <c:gapWidth val="80"/>
        <c:overlap val="-27"/>
        <c:axId val="87754240"/>
        <c:axId val="87755776"/>
      </c:barChart>
      <c:catAx>
        <c:axId val="8775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7755776"/>
        <c:crosses val="autoZero"/>
        <c:auto val="1"/>
        <c:lblAlgn val="ctr"/>
        <c:lblOffset val="100"/>
        <c:noMultiLvlLbl val="0"/>
      </c:catAx>
      <c:valAx>
        <c:axId val="87755776"/>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754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MAY!$E$49:$K$49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7CB1-4FD9-A226-95E611436D6B}"/>
            </c:ext>
          </c:extLst>
        </c:ser>
        <c:dLbls>
          <c:showLegendKey val="0"/>
          <c:showVal val="0"/>
          <c:showCatName val="0"/>
          <c:showSerName val="0"/>
          <c:showPercent val="0"/>
          <c:showBubbleSize val="0"/>
        </c:dLbls>
        <c:gapWidth val="80"/>
        <c:overlap val="-27"/>
        <c:axId val="95481856"/>
        <c:axId val="95483392"/>
      </c:barChart>
      <c:catAx>
        <c:axId val="95481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5483392"/>
        <c:crosses val="autoZero"/>
        <c:auto val="1"/>
        <c:lblAlgn val="ctr"/>
        <c:lblOffset val="100"/>
        <c:noMultiLvlLbl val="0"/>
      </c:catAx>
      <c:valAx>
        <c:axId val="95483392"/>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54818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JUNE!$E$4:$K$4</c:f>
              <c:strCache>
                <c:ptCount val="7"/>
                <c:pt idx="0">
                  <c:v>MEALS</c:v>
                </c:pt>
                <c:pt idx="1">
                  <c:v>FUNCTIONS</c:v>
                </c:pt>
                <c:pt idx="2">
                  <c:v>RAFFLES</c:v>
                </c:pt>
                <c:pt idx="3">
                  <c:v>DONATIONS</c:v>
                </c:pt>
                <c:pt idx="4">
                  <c:v>MEMBERS SUBS/     JOINING FEES</c:v>
                </c:pt>
                <c:pt idx="5">
                  <c:v>LEARNING FOR LIFE</c:v>
                </c:pt>
                <c:pt idx="6">
                  <c:v>OTHERS</c:v>
                </c:pt>
              </c:strCache>
            </c:strRef>
          </c:cat>
          <c:val>
            <c:numRef>
              <c:f>JUNE!$E$24:$K$24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C97-4400-B1B1-F10C5F5F7280}"/>
            </c:ext>
          </c:extLst>
        </c:ser>
        <c:dLbls>
          <c:showLegendKey val="0"/>
          <c:showVal val="0"/>
          <c:showCatName val="0"/>
          <c:showSerName val="0"/>
          <c:showPercent val="0"/>
          <c:showBubbleSize val="0"/>
        </c:dLbls>
        <c:gapWidth val="80"/>
        <c:overlap val="-27"/>
        <c:axId val="95529600"/>
        <c:axId val="95543680"/>
      </c:barChart>
      <c:catAx>
        <c:axId val="95529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5543680"/>
        <c:crosses val="autoZero"/>
        <c:auto val="1"/>
        <c:lblAlgn val="ctr"/>
        <c:lblOffset val="100"/>
        <c:noMultiLvlLbl val="0"/>
      </c:catAx>
      <c:valAx>
        <c:axId val="9554368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55296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JUNE!$E$49:$K$49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71A-4E8B-887E-3DBFB72A2683}"/>
            </c:ext>
          </c:extLst>
        </c:ser>
        <c:dLbls>
          <c:showLegendKey val="0"/>
          <c:showVal val="0"/>
          <c:showCatName val="0"/>
          <c:showSerName val="0"/>
          <c:showPercent val="0"/>
          <c:showBubbleSize val="0"/>
        </c:dLbls>
        <c:gapWidth val="80"/>
        <c:overlap val="-27"/>
        <c:axId val="86200704"/>
        <c:axId val="86202240"/>
      </c:barChart>
      <c:catAx>
        <c:axId val="8620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6202240"/>
        <c:crosses val="autoZero"/>
        <c:auto val="1"/>
        <c:lblAlgn val="ctr"/>
        <c:lblOffset val="100"/>
        <c:noMultiLvlLbl val="0"/>
      </c:catAx>
      <c:valAx>
        <c:axId val="8620224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6200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JULY!$E$4:$K$4</c:f>
              <c:strCache>
                <c:ptCount val="7"/>
                <c:pt idx="0">
                  <c:v>MEALS</c:v>
                </c:pt>
                <c:pt idx="1">
                  <c:v>FUNCTIONS</c:v>
                </c:pt>
                <c:pt idx="2">
                  <c:v>RAFFLES</c:v>
                </c:pt>
                <c:pt idx="3">
                  <c:v>DONATIONS</c:v>
                </c:pt>
                <c:pt idx="4">
                  <c:v>MEMBERS SUBS/     JOINING FEES</c:v>
                </c:pt>
                <c:pt idx="5">
                  <c:v>LEARNING FOR LIFE</c:v>
                </c:pt>
                <c:pt idx="6">
                  <c:v>OTHERS</c:v>
                </c:pt>
              </c:strCache>
            </c:strRef>
          </c:cat>
          <c:val>
            <c:numRef>
              <c:f>JULY!$E$24:$K$24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8E73-42F4-8BCC-13E3ED717D7F}"/>
            </c:ext>
          </c:extLst>
        </c:ser>
        <c:dLbls>
          <c:showLegendKey val="0"/>
          <c:showVal val="0"/>
          <c:showCatName val="0"/>
          <c:showSerName val="0"/>
          <c:showPercent val="0"/>
          <c:showBubbleSize val="0"/>
        </c:dLbls>
        <c:gapWidth val="80"/>
        <c:overlap val="-27"/>
        <c:axId val="86067840"/>
        <c:axId val="85836160"/>
      </c:barChart>
      <c:catAx>
        <c:axId val="86067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5836160"/>
        <c:crosses val="autoZero"/>
        <c:auto val="1"/>
        <c:lblAlgn val="ctr"/>
        <c:lblOffset val="100"/>
        <c:noMultiLvlLbl val="0"/>
      </c:catAx>
      <c:valAx>
        <c:axId val="8583616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60678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JULY!$E$49:$K$49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0D6A-4882-80B2-84D35002C7C6}"/>
            </c:ext>
          </c:extLst>
        </c:ser>
        <c:dLbls>
          <c:showLegendKey val="0"/>
          <c:showVal val="0"/>
          <c:showCatName val="0"/>
          <c:showSerName val="0"/>
          <c:showPercent val="0"/>
          <c:showBubbleSize val="0"/>
        </c:dLbls>
        <c:gapWidth val="80"/>
        <c:overlap val="-27"/>
        <c:axId val="86233472"/>
        <c:axId val="86235008"/>
      </c:barChart>
      <c:catAx>
        <c:axId val="8623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6235008"/>
        <c:crosses val="autoZero"/>
        <c:auto val="1"/>
        <c:lblAlgn val="ctr"/>
        <c:lblOffset val="100"/>
        <c:noMultiLvlLbl val="0"/>
      </c:catAx>
      <c:valAx>
        <c:axId val="8623500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6233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AUGUST!$E$4:$K$4</c:f>
              <c:strCache>
                <c:ptCount val="7"/>
                <c:pt idx="0">
                  <c:v>MEALS</c:v>
                </c:pt>
                <c:pt idx="1">
                  <c:v>FUNCTIONS</c:v>
                </c:pt>
                <c:pt idx="2">
                  <c:v>RAFFLES</c:v>
                </c:pt>
                <c:pt idx="3">
                  <c:v>DONATIONS</c:v>
                </c:pt>
                <c:pt idx="4">
                  <c:v>MEMBERS SUBS/     JOINING FEES</c:v>
                </c:pt>
                <c:pt idx="5">
                  <c:v>LEARNING FOR LIFE</c:v>
                </c:pt>
                <c:pt idx="6">
                  <c:v>OTHERS</c:v>
                </c:pt>
              </c:strCache>
            </c:strRef>
          </c:cat>
          <c:val>
            <c:numRef>
              <c:f>AUGUST!$E$24:$K$24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6F21-4440-8485-EBAD2175BDAF}"/>
            </c:ext>
          </c:extLst>
        </c:ser>
        <c:dLbls>
          <c:showLegendKey val="0"/>
          <c:showVal val="0"/>
          <c:showCatName val="0"/>
          <c:showSerName val="0"/>
          <c:showPercent val="0"/>
          <c:showBubbleSize val="0"/>
        </c:dLbls>
        <c:gapWidth val="80"/>
        <c:overlap val="-27"/>
        <c:axId val="97012352"/>
        <c:axId val="97018240"/>
      </c:barChart>
      <c:catAx>
        <c:axId val="9701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018240"/>
        <c:crosses val="autoZero"/>
        <c:auto val="1"/>
        <c:lblAlgn val="ctr"/>
        <c:lblOffset val="100"/>
        <c:noMultiLvlLbl val="0"/>
      </c:catAx>
      <c:valAx>
        <c:axId val="9701824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012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AUGUST!$E$29:$K$29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AUGUST!$E$49:$K$49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027B-490B-BE44-6F891E0343F3}"/>
            </c:ext>
          </c:extLst>
        </c:ser>
        <c:dLbls>
          <c:showLegendKey val="0"/>
          <c:showVal val="0"/>
          <c:showCatName val="0"/>
          <c:showSerName val="0"/>
          <c:showPercent val="0"/>
          <c:showBubbleSize val="0"/>
        </c:dLbls>
        <c:gapWidth val="80"/>
        <c:overlap val="-27"/>
        <c:axId val="97042816"/>
        <c:axId val="97044352"/>
      </c:barChart>
      <c:catAx>
        <c:axId val="97042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044352"/>
        <c:crosses val="autoZero"/>
        <c:auto val="1"/>
        <c:lblAlgn val="ctr"/>
        <c:lblOffset val="100"/>
        <c:noMultiLvlLbl val="0"/>
      </c:catAx>
      <c:valAx>
        <c:axId val="97044352"/>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042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SEPTEMBER!$E$4:$K$4</c:f>
              <c:strCache>
                <c:ptCount val="7"/>
                <c:pt idx="0">
                  <c:v>MEALS</c:v>
                </c:pt>
                <c:pt idx="1">
                  <c:v>FUNCTIONS</c:v>
                </c:pt>
                <c:pt idx="2">
                  <c:v>RAFFLES</c:v>
                </c:pt>
                <c:pt idx="3">
                  <c:v>DONATIONS</c:v>
                </c:pt>
                <c:pt idx="4">
                  <c:v>MEMBERS SUBS/     JOINING FEES</c:v>
                </c:pt>
                <c:pt idx="5">
                  <c:v>LEARNING FOR LIFE</c:v>
                </c:pt>
                <c:pt idx="6">
                  <c:v>OTHERS</c:v>
                </c:pt>
              </c:strCache>
            </c:strRef>
          </c:cat>
          <c:val>
            <c:numRef>
              <c:f>SEPTEMBER!$E$24:$K$24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BDA-4EB3-A71D-3A552ED13056}"/>
            </c:ext>
          </c:extLst>
        </c:ser>
        <c:dLbls>
          <c:showLegendKey val="0"/>
          <c:showVal val="0"/>
          <c:showCatName val="0"/>
          <c:showSerName val="0"/>
          <c:showPercent val="0"/>
          <c:showBubbleSize val="0"/>
        </c:dLbls>
        <c:gapWidth val="80"/>
        <c:overlap val="-27"/>
        <c:axId val="86272256"/>
        <c:axId val="86274048"/>
      </c:barChart>
      <c:catAx>
        <c:axId val="8627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6274048"/>
        <c:crosses val="autoZero"/>
        <c:auto val="1"/>
        <c:lblAlgn val="ctr"/>
        <c:lblOffset val="100"/>
        <c:noMultiLvlLbl val="0"/>
      </c:catAx>
      <c:valAx>
        <c:axId val="8627404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62722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SEPTEMBER!$E$29:$K$29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SEPTEMBER!$E$49:$K$49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5ECA-449C-B83B-E55F1B027E75}"/>
            </c:ext>
          </c:extLst>
        </c:ser>
        <c:dLbls>
          <c:showLegendKey val="0"/>
          <c:showVal val="0"/>
          <c:showCatName val="0"/>
          <c:showSerName val="0"/>
          <c:showPercent val="0"/>
          <c:showBubbleSize val="0"/>
        </c:dLbls>
        <c:gapWidth val="80"/>
        <c:overlap val="-27"/>
        <c:axId val="97116160"/>
        <c:axId val="97117696"/>
      </c:barChart>
      <c:catAx>
        <c:axId val="97116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117696"/>
        <c:crosses val="autoZero"/>
        <c:auto val="1"/>
        <c:lblAlgn val="ctr"/>
        <c:lblOffset val="100"/>
        <c:noMultiLvlLbl val="0"/>
      </c:catAx>
      <c:valAx>
        <c:axId val="97117696"/>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1161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OCTOBER!$E$4:$K$4</c:f>
              <c:strCache>
                <c:ptCount val="7"/>
                <c:pt idx="0">
                  <c:v>MEALS</c:v>
                </c:pt>
                <c:pt idx="1">
                  <c:v>FUNCTIONS</c:v>
                </c:pt>
                <c:pt idx="2">
                  <c:v>RAFFLES</c:v>
                </c:pt>
                <c:pt idx="3">
                  <c:v>DONATIONS</c:v>
                </c:pt>
                <c:pt idx="4">
                  <c:v>MEMBERS SUBS/     JOINING FEES</c:v>
                </c:pt>
                <c:pt idx="5">
                  <c:v>LEARNING FOR LIFE</c:v>
                </c:pt>
                <c:pt idx="6">
                  <c:v>OTHERS</c:v>
                </c:pt>
              </c:strCache>
            </c:strRef>
          </c:cat>
          <c:val>
            <c:numRef>
              <c:f>OCTOBER!$E$24:$K$24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8B13-4D5C-BCE2-BC47136DF43A}"/>
            </c:ext>
          </c:extLst>
        </c:ser>
        <c:dLbls>
          <c:showLegendKey val="0"/>
          <c:showVal val="0"/>
          <c:showCatName val="0"/>
          <c:showSerName val="0"/>
          <c:showPercent val="0"/>
          <c:showBubbleSize val="0"/>
        </c:dLbls>
        <c:gapWidth val="80"/>
        <c:overlap val="-27"/>
        <c:axId val="97319168"/>
        <c:axId val="97386496"/>
      </c:barChart>
      <c:catAx>
        <c:axId val="97319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86496"/>
        <c:crosses val="autoZero"/>
        <c:auto val="1"/>
        <c:lblAlgn val="ctr"/>
        <c:lblOffset val="100"/>
        <c:noMultiLvlLbl val="0"/>
      </c:catAx>
      <c:valAx>
        <c:axId val="97386496"/>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3191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JANUARY!$E$29:$K$29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JANUARY!$E$49:$K$49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329-45BA-9257-01C461E2B13B}"/>
            </c:ext>
          </c:extLst>
        </c:ser>
        <c:dLbls>
          <c:showLegendKey val="0"/>
          <c:showVal val="0"/>
          <c:showCatName val="0"/>
          <c:showSerName val="0"/>
          <c:showPercent val="0"/>
          <c:showBubbleSize val="0"/>
        </c:dLbls>
        <c:gapWidth val="80"/>
        <c:overlap val="-27"/>
        <c:axId val="87784448"/>
        <c:axId val="87798528"/>
      </c:barChart>
      <c:catAx>
        <c:axId val="8778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7798528"/>
        <c:crosses val="autoZero"/>
        <c:auto val="1"/>
        <c:lblAlgn val="ctr"/>
        <c:lblOffset val="100"/>
        <c:noMultiLvlLbl val="0"/>
      </c:catAx>
      <c:valAx>
        <c:axId val="87798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7844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OCTOBER!$E$29:$K$29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OCTOBER!$E$49:$K$49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2769-4872-997A-85DDEA50BAAE}"/>
            </c:ext>
          </c:extLst>
        </c:ser>
        <c:dLbls>
          <c:showLegendKey val="0"/>
          <c:showVal val="0"/>
          <c:showCatName val="0"/>
          <c:showSerName val="0"/>
          <c:showPercent val="0"/>
          <c:showBubbleSize val="0"/>
        </c:dLbls>
        <c:gapWidth val="80"/>
        <c:overlap val="-27"/>
        <c:axId val="97423360"/>
        <c:axId val="97424896"/>
      </c:barChart>
      <c:catAx>
        <c:axId val="97423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424896"/>
        <c:crosses val="autoZero"/>
        <c:auto val="1"/>
        <c:lblAlgn val="ctr"/>
        <c:lblOffset val="100"/>
        <c:noMultiLvlLbl val="0"/>
      </c:catAx>
      <c:valAx>
        <c:axId val="97424896"/>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4233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NOVEMBER!$E$4:$K$4</c:f>
              <c:strCache>
                <c:ptCount val="7"/>
                <c:pt idx="0">
                  <c:v>MEALS</c:v>
                </c:pt>
                <c:pt idx="1">
                  <c:v>FUNCTIONS</c:v>
                </c:pt>
                <c:pt idx="2">
                  <c:v>RAFFLES</c:v>
                </c:pt>
                <c:pt idx="3">
                  <c:v>DONATIONS</c:v>
                </c:pt>
                <c:pt idx="4">
                  <c:v>MEMBERS SUBS/     JOINING FEES</c:v>
                </c:pt>
                <c:pt idx="5">
                  <c:v>LEARNING FOR LIFE</c:v>
                </c:pt>
                <c:pt idx="6">
                  <c:v>OTHERS</c:v>
                </c:pt>
              </c:strCache>
            </c:strRef>
          </c:cat>
          <c:val>
            <c:numRef>
              <c:f>NOVEMBER!$E$24:$K$24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4C64-4AC6-B6B1-AD833D9875A4}"/>
            </c:ext>
          </c:extLst>
        </c:ser>
        <c:dLbls>
          <c:showLegendKey val="0"/>
          <c:showVal val="0"/>
          <c:showCatName val="0"/>
          <c:showSerName val="0"/>
          <c:showPercent val="0"/>
          <c:showBubbleSize val="0"/>
        </c:dLbls>
        <c:gapWidth val="80"/>
        <c:overlap val="-27"/>
        <c:axId val="97818880"/>
        <c:axId val="97841152"/>
      </c:barChart>
      <c:catAx>
        <c:axId val="97818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841152"/>
        <c:crosses val="autoZero"/>
        <c:auto val="1"/>
        <c:lblAlgn val="ctr"/>
        <c:lblOffset val="100"/>
        <c:noMultiLvlLbl val="0"/>
      </c:catAx>
      <c:valAx>
        <c:axId val="97841152"/>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8188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NOVEMBER!$E$29:$K$29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NOVEMBER!$E$49:$K$49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3BD1-4E9A-A1DF-ECB827F251E3}"/>
            </c:ext>
          </c:extLst>
        </c:ser>
        <c:dLbls>
          <c:showLegendKey val="0"/>
          <c:showVal val="0"/>
          <c:showCatName val="0"/>
          <c:showSerName val="0"/>
          <c:showPercent val="0"/>
          <c:showBubbleSize val="0"/>
        </c:dLbls>
        <c:gapWidth val="80"/>
        <c:overlap val="-27"/>
        <c:axId val="97480704"/>
        <c:axId val="97482240"/>
      </c:barChart>
      <c:catAx>
        <c:axId val="9748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482240"/>
        <c:crosses val="autoZero"/>
        <c:auto val="1"/>
        <c:lblAlgn val="ctr"/>
        <c:lblOffset val="100"/>
        <c:noMultiLvlLbl val="0"/>
      </c:catAx>
      <c:valAx>
        <c:axId val="9748224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480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DECEMBER!$E$4:$K$4</c:f>
              <c:strCache>
                <c:ptCount val="7"/>
                <c:pt idx="0">
                  <c:v>MEALS</c:v>
                </c:pt>
                <c:pt idx="1">
                  <c:v>FUNCTIONS</c:v>
                </c:pt>
                <c:pt idx="2">
                  <c:v>RAFFLES</c:v>
                </c:pt>
                <c:pt idx="3">
                  <c:v>DONATIONS</c:v>
                </c:pt>
                <c:pt idx="4">
                  <c:v>MEMBERS SUBS/
JOINING FEES</c:v>
                </c:pt>
                <c:pt idx="5">
                  <c:v>LEARNING FOR LIFE</c:v>
                </c:pt>
                <c:pt idx="6">
                  <c:v>OTHERS</c:v>
                </c:pt>
              </c:strCache>
            </c:strRef>
          </c:cat>
          <c:val>
            <c:numRef>
              <c:f>DECEMBER!$E$23:$K$23</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397-471D-B2CD-69C08FA7F146}"/>
            </c:ext>
          </c:extLst>
        </c:ser>
        <c:dLbls>
          <c:showLegendKey val="0"/>
          <c:showVal val="0"/>
          <c:showCatName val="0"/>
          <c:showSerName val="0"/>
          <c:showPercent val="0"/>
          <c:showBubbleSize val="0"/>
        </c:dLbls>
        <c:gapWidth val="80"/>
        <c:overlap val="-27"/>
        <c:axId val="97949952"/>
        <c:axId val="97951744"/>
      </c:barChart>
      <c:catAx>
        <c:axId val="9794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951744"/>
        <c:crosses val="autoZero"/>
        <c:auto val="1"/>
        <c:lblAlgn val="ctr"/>
        <c:lblOffset val="100"/>
        <c:noMultiLvlLbl val="0"/>
      </c:catAx>
      <c:valAx>
        <c:axId val="97951744"/>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9499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DECEMBER!$E$28:$K$28</c:f>
              <c:strCache>
                <c:ptCount val="7"/>
                <c:pt idx="0">
                  <c:v>MEALS</c:v>
                </c:pt>
                <c:pt idx="1">
                  <c:v>FUNCTIONS</c:v>
                </c:pt>
                <c:pt idx="2">
                  <c:v>RAFFLES</c:v>
                </c:pt>
                <c:pt idx="3">
                  <c:v>DONATIONS, including members subs</c:v>
                </c:pt>
                <c:pt idx="4">
                  <c:v>JOINING FEES</c:v>
                </c:pt>
                <c:pt idx="5">
                  <c:v>LEARNING FOR LIFE</c:v>
                </c:pt>
                <c:pt idx="6">
                  <c:v>OTHERS</c:v>
                </c:pt>
              </c:strCache>
            </c:strRef>
          </c:cat>
          <c:val>
            <c:numRef>
              <c:f>DECEMBER!$E$47:$K$47</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B09-402C-BA17-1E717BC84FB4}"/>
            </c:ext>
          </c:extLst>
        </c:ser>
        <c:dLbls>
          <c:showLegendKey val="0"/>
          <c:showVal val="0"/>
          <c:showCatName val="0"/>
          <c:showSerName val="0"/>
          <c:showPercent val="0"/>
          <c:showBubbleSize val="0"/>
        </c:dLbls>
        <c:gapWidth val="80"/>
        <c:overlap val="-27"/>
        <c:axId val="98246656"/>
        <c:axId val="98248192"/>
      </c:barChart>
      <c:catAx>
        <c:axId val="98246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8248192"/>
        <c:crosses val="autoZero"/>
        <c:auto val="1"/>
        <c:lblAlgn val="ctr"/>
        <c:lblOffset val="100"/>
        <c:noMultiLvlLbl val="0"/>
      </c:catAx>
      <c:valAx>
        <c:axId val="98248192"/>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82466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79635689713183"/>
          <c:y val="0.22024673618079835"/>
          <c:w val="0.56639911071798921"/>
          <c:h val="0.64352597639376363"/>
        </c:manualLayout>
      </c:layout>
      <c:pieChart>
        <c:varyColors val="1"/>
        <c:ser>
          <c:idx val="0"/>
          <c:order val="0"/>
          <c:tx>
            <c:strRef>
              <c:f>'INCOME-EXPENDITURE STATEMENT'!$E$6:$E$6</c:f>
              <c:strCache>
                <c:ptCount val="1"/>
                <c:pt idx="0">
                  <c:v>TOTAL</c:v>
                </c:pt>
              </c:strCache>
            </c:strRef>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0-15E9-41D4-B665-1545E781B267}"/>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5E9-41D4-B665-1545E781B267}"/>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2-15E9-41D4-B665-1545E781B267}"/>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5E9-41D4-B665-1545E781B267}"/>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5E9-41D4-B665-1545E781B267}"/>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5E9-41D4-B665-1545E781B267}"/>
              </c:ext>
            </c:extLst>
          </c:dPt>
          <c:dPt>
            <c:idx val="6"/>
            <c:bubble3D val="0"/>
            <c:extLst>
              <c:ext xmlns:c16="http://schemas.microsoft.com/office/drawing/2014/chart" uri="{C3380CC4-5D6E-409C-BE32-E72D297353CC}">
                <c16:uniqueId val="{00000006-15E9-41D4-B665-1545E781B267}"/>
              </c:ext>
            </c:extLst>
          </c:dPt>
          <c:dLbls>
            <c:dLbl>
              <c:idx val="0"/>
              <c:layout>
                <c:manualLayout>
                  <c:x val="7.8309410057647265E-3"/>
                  <c:y val="-1.7603197427276025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E9-41D4-B665-1545E781B267}"/>
                </c:ext>
              </c:extLst>
            </c:dLbl>
            <c:dLbl>
              <c:idx val="1"/>
              <c:layout>
                <c:manualLayout>
                  <c:x val="5.05306597775355E-2"/>
                  <c:y val="-1.5960709194877503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E9-41D4-B665-1545E781B267}"/>
                </c:ext>
              </c:extLst>
            </c:dLbl>
            <c:dLbl>
              <c:idx val="2"/>
              <c:layout>
                <c:manualLayout>
                  <c:x val="2.8661307352465692E-2"/>
                  <c:y val="1.5896732266232678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E9-41D4-B665-1545E781B267}"/>
                </c:ext>
              </c:extLst>
            </c:dLbl>
            <c:dLbl>
              <c:idx val="3"/>
              <c:layout>
                <c:manualLayout>
                  <c:x val="3.3396713574081943E-2"/>
                  <c:y val="-1.703415234818936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E9-41D4-B665-1545E781B267}"/>
                </c:ext>
              </c:extLst>
            </c:dLbl>
            <c:dLbl>
              <c:idx val="4"/>
              <c:layout>
                <c:manualLayout>
                  <c:x val="-8.2262309198097086E-2"/>
                  <c:y val="2.1376551823778751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E9-41D4-B665-1545E781B267}"/>
                </c:ext>
              </c:extLst>
            </c:dLbl>
            <c:dLbl>
              <c:idx val="5"/>
              <c:layout>
                <c:manualLayout>
                  <c:x val="-2.2727511769210198E-2"/>
                  <c:y val="-6.3570639736235654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E9-41D4-B665-1545E781B267}"/>
                </c:ext>
              </c:extLst>
            </c:dLbl>
            <c:dLbl>
              <c:idx val="6"/>
              <c:layout>
                <c:manualLayout>
                  <c:x val="8.6390649670058647E-2"/>
                  <c:y val="-3.6279876163329561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5E9-41D4-B665-1545E781B267}"/>
                </c:ext>
              </c:extLst>
            </c:dLbl>
            <c:spPr>
              <a:noFill/>
              <a:ln w="25400">
                <a:noFill/>
              </a:ln>
            </c:spPr>
            <c:txPr>
              <a:bodyPr wrap="square" lIns="38100" tIns="19050" rIns="38100" bIns="19050" anchor="ctr">
                <a:spAutoFit/>
              </a:bodyPr>
              <a:lstStyle/>
              <a:p>
                <a:pPr>
                  <a:defRPr sz="1000" b="1" i="0" u="none" strike="noStrike" baseline="0">
                    <a:solidFill>
                      <a:srgbClr val="000000"/>
                    </a:solidFill>
                    <a:latin typeface="Calibri"/>
                    <a:ea typeface="Calibri"/>
                    <a:cs typeface="Calibri"/>
                  </a:defRPr>
                </a:pPr>
                <a:endParaRPr lang="en-US"/>
              </a:p>
            </c:txPr>
            <c:showLegendKey val="0"/>
            <c:showVal val="1"/>
            <c:showCatName val="1"/>
            <c:showSerName val="0"/>
            <c:showPercent val="0"/>
            <c:showBubbleSize val="0"/>
            <c:showLeaderLines val="1"/>
            <c:extLst>
              <c:ext xmlns:c15="http://schemas.microsoft.com/office/drawing/2012/chart" uri="{CE6537A1-D6FC-4f65-9D91-7224C49458BB}"/>
            </c:extLst>
          </c:dLbls>
          <c:cat>
            <c:strRef>
              <c:f>'INCOME-EXPENDITURE STATEMENT'!$D$7:$D$13</c:f>
              <c:strCache>
                <c:ptCount val="7"/>
                <c:pt idx="0">
                  <c:v>MEALS</c:v>
                </c:pt>
                <c:pt idx="1">
                  <c:v>FUNCTIONS</c:v>
                </c:pt>
                <c:pt idx="2">
                  <c:v>RAFFLES</c:v>
                </c:pt>
                <c:pt idx="3">
                  <c:v>DONATIONS, including members subs</c:v>
                </c:pt>
                <c:pt idx="4">
                  <c:v>JOINING FEES</c:v>
                </c:pt>
                <c:pt idx="5">
                  <c:v>LEARNING FOR LIFE</c:v>
                </c:pt>
                <c:pt idx="6">
                  <c:v>OTHERS</c:v>
                </c:pt>
              </c:strCache>
            </c:strRef>
          </c:cat>
          <c:val>
            <c:numRef>
              <c:f>'INCOME-EXPENDITURE STATEMENT'!$E$7:$E$13</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7-15E9-41D4-B665-1545E781B26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79635689713183"/>
          <c:y val="0.22024673618079835"/>
          <c:w val="0.56639911071798921"/>
          <c:h val="0.64352597639376363"/>
        </c:manualLayout>
      </c:layout>
      <c:pieChart>
        <c:varyColors val="1"/>
        <c:ser>
          <c:idx val="0"/>
          <c:order val="0"/>
          <c:tx>
            <c:strRef>
              <c:f>'INCOME-EXPENDITURE STATEMENT'!$C$6:$C$6</c:f>
              <c:strCache>
                <c:ptCount val="1"/>
                <c:pt idx="0">
                  <c:v>TOTAL</c:v>
                </c:pt>
              </c:strCache>
            </c:strRef>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D27-4E77-B5A4-8DC6888EA797}"/>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D27-4E77-B5A4-8DC6888EA797}"/>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D27-4E77-B5A4-8DC6888EA797}"/>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D27-4E77-B5A4-8DC6888EA797}"/>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D27-4E77-B5A4-8DC6888EA797}"/>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D27-4E77-B5A4-8DC6888EA797}"/>
              </c:ext>
            </c:extLst>
          </c:dPt>
          <c:dPt>
            <c:idx val="6"/>
            <c:bubble3D val="0"/>
            <c:extLst>
              <c:ext xmlns:c16="http://schemas.microsoft.com/office/drawing/2014/chart" uri="{C3380CC4-5D6E-409C-BE32-E72D297353CC}">
                <c16:uniqueId val="{0000000C-AD27-4E77-B5A4-8DC6888EA797}"/>
              </c:ext>
            </c:extLst>
          </c:dPt>
          <c:dLbls>
            <c:dLbl>
              <c:idx val="0"/>
              <c:layout>
                <c:manualLayout>
                  <c:x val="7.7903955520204793E-2"/>
                  <c:y val="-5.3581255283702216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27-4E77-B5A4-8DC6888EA797}"/>
                </c:ext>
              </c:extLst>
            </c:dLbl>
            <c:dLbl>
              <c:idx val="1"/>
              <c:layout>
                <c:manualLayout>
                  <c:x val="5.4736311813343066E-3"/>
                  <c:y val="2.6301717314859963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27-4E77-B5A4-8DC6888EA797}"/>
                </c:ext>
              </c:extLst>
            </c:dLbl>
            <c:dLbl>
              <c:idx val="2"/>
              <c:layout>
                <c:manualLayout>
                  <c:x val="-1.4805586226419407E-2"/>
                  <c:y val="9.058220643460023E-4"/>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27-4E77-B5A4-8DC6888EA797}"/>
                </c:ext>
              </c:extLst>
            </c:dLbl>
            <c:dLbl>
              <c:idx val="3"/>
              <c:layout>
                <c:manualLayout>
                  <c:x val="-4.534656903577395E-2"/>
                  <c:y val="-4.9294174357814094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D27-4E77-B5A4-8DC6888EA797}"/>
                </c:ext>
              </c:extLst>
            </c:dLbl>
            <c:dLbl>
              <c:idx val="4"/>
              <c:layout>
                <c:manualLayout>
                  <c:x val="-0.1178384464607463"/>
                  <c:y val="-6.7658405240665354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D27-4E77-B5A4-8DC6888EA797}"/>
                </c:ext>
              </c:extLst>
            </c:dLbl>
            <c:dLbl>
              <c:idx val="5"/>
              <c:layout>
                <c:manualLayout>
                  <c:x val="-5.2092646008813958E-3"/>
                  <c:y val="-0.10854332594490478"/>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D27-4E77-B5A4-8DC6888EA797}"/>
                </c:ext>
              </c:extLst>
            </c:dLbl>
            <c:dLbl>
              <c:idx val="6"/>
              <c:layout>
                <c:manualLayout>
                  <c:x val="4.9164374822870817E-2"/>
                  <c:y val="-1.2294546230108222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D27-4E77-B5A4-8DC6888EA797}"/>
                </c:ext>
              </c:extLst>
            </c:dLbl>
            <c:spPr>
              <a:noFill/>
              <a:ln w="25400">
                <a:noFill/>
              </a:ln>
            </c:spPr>
            <c:txPr>
              <a:bodyPr wrap="square" lIns="38100" tIns="19050" rIns="38100" bIns="19050" anchor="ctr">
                <a:spAutoFit/>
              </a:bodyPr>
              <a:lstStyle/>
              <a:p>
                <a:pPr>
                  <a:defRPr sz="1000" b="1" i="0" u="none" strike="noStrike" baseline="0">
                    <a:solidFill>
                      <a:srgbClr val="000000"/>
                    </a:solidFill>
                    <a:latin typeface="Calibri"/>
                    <a:ea typeface="Calibri"/>
                    <a:cs typeface="Calibri"/>
                  </a:defRPr>
                </a:pPr>
                <a:endParaRPr lang="en-US"/>
              </a:p>
            </c:txPr>
            <c:showLegendKey val="0"/>
            <c:showVal val="1"/>
            <c:showCatName val="1"/>
            <c:showSerName val="0"/>
            <c:showPercent val="0"/>
            <c:showBubbleSize val="0"/>
            <c:showLeaderLines val="1"/>
            <c:extLst>
              <c:ext xmlns:c15="http://schemas.microsoft.com/office/drawing/2012/chart" uri="{CE6537A1-D6FC-4f65-9D91-7224C49458BB}"/>
            </c:extLst>
          </c:dLbls>
          <c:cat>
            <c:strRef>
              <c:f>'INCOME-EXPENDITURE STATEMENT'!$B$7:$B$12</c:f>
              <c:strCache>
                <c:ptCount val="6"/>
                <c:pt idx="0">
                  <c:v>MEALS</c:v>
                </c:pt>
                <c:pt idx="1">
                  <c:v>FUNCTIONS</c:v>
                </c:pt>
                <c:pt idx="2">
                  <c:v>RAFFLES</c:v>
                </c:pt>
                <c:pt idx="3">
                  <c:v>DONATIONS</c:v>
                </c:pt>
                <c:pt idx="4">
                  <c:v>MEMBERS SUBS/
JOINING FEES</c:v>
                </c:pt>
                <c:pt idx="5">
                  <c:v>LEARNING FOR LIFE</c:v>
                </c:pt>
              </c:strCache>
            </c:strRef>
          </c:cat>
          <c:val>
            <c:numRef>
              <c:f>'INCOME-EXPENDITURE STATEMENT'!$C$7:$C$12</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D-AD27-4E77-B5A4-8DC6888EA79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FEBRUARY!$E$4:$K$4</c:f>
              <c:strCache>
                <c:ptCount val="7"/>
                <c:pt idx="0">
                  <c:v>MEALS</c:v>
                </c:pt>
                <c:pt idx="1">
                  <c:v>FUNCTIONS</c:v>
                </c:pt>
                <c:pt idx="2">
                  <c:v>RAFFLES</c:v>
                </c:pt>
                <c:pt idx="3">
                  <c:v>DONATIONS</c:v>
                </c:pt>
                <c:pt idx="4">
                  <c:v>MEMBERS SUBS/     JOINING FEES</c:v>
                </c:pt>
                <c:pt idx="5">
                  <c:v>LEARNING FOR LIFE</c:v>
                </c:pt>
                <c:pt idx="6">
                  <c:v>OTHERS</c:v>
                </c:pt>
              </c:strCache>
            </c:strRef>
          </c:cat>
          <c:val>
            <c:numRef>
              <c:f>FEBRUARY!$E$24:$K$24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91A-4FD7-AD6C-DE739EB5F8CB}"/>
            </c:ext>
          </c:extLst>
        </c:ser>
        <c:dLbls>
          <c:showLegendKey val="0"/>
          <c:showVal val="0"/>
          <c:showCatName val="0"/>
          <c:showSerName val="0"/>
          <c:showPercent val="0"/>
          <c:showBubbleSize val="0"/>
        </c:dLbls>
        <c:gapWidth val="80"/>
        <c:overlap val="-27"/>
        <c:axId val="87873792"/>
        <c:axId val="87879680"/>
      </c:barChart>
      <c:catAx>
        <c:axId val="87873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7879680"/>
        <c:crosses val="autoZero"/>
        <c:auto val="1"/>
        <c:lblAlgn val="ctr"/>
        <c:lblOffset val="100"/>
        <c:noMultiLvlLbl val="0"/>
      </c:catAx>
      <c:valAx>
        <c:axId val="8787968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8737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FEBRUARY!$E$29:$K$29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FEBRUARY!$E$49:$K$49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CD1-42B7-95D4-B8F69D7305FF}"/>
            </c:ext>
          </c:extLst>
        </c:ser>
        <c:dLbls>
          <c:showLegendKey val="0"/>
          <c:showVal val="0"/>
          <c:showCatName val="0"/>
          <c:showSerName val="0"/>
          <c:showPercent val="0"/>
          <c:showBubbleSize val="0"/>
        </c:dLbls>
        <c:gapWidth val="80"/>
        <c:overlap val="-27"/>
        <c:axId val="93274112"/>
        <c:axId val="93275648"/>
      </c:barChart>
      <c:catAx>
        <c:axId val="9327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3275648"/>
        <c:crosses val="autoZero"/>
        <c:auto val="1"/>
        <c:lblAlgn val="ctr"/>
        <c:lblOffset val="100"/>
        <c:noMultiLvlLbl val="0"/>
      </c:catAx>
      <c:valAx>
        <c:axId val="9327564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32741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MARCH!$E$4:$K$4</c:f>
              <c:strCache>
                <c:ptCount val="7"/>
                <c:pt idx="0">
                  <c:v>MEALS</c:v>
                </c:pt>
                <c:pt idx="1">
                  <c:v>FUNCTIONS</c:v>
                </c:pt>
                <c:pt idx="2">
                  <c:v>RAFFLES</c:v>
                </c:pt>
                <c:pt idx="3">
                  <c:v>DONATIONS</c:v>
                </c:pt>
                <c:pt idx="4">
                  <c:v>MEMBERS SUBS/     JOINING FEES</c:v>
                </c:pt>
                <c:pt idx="5">
                  <c:v>LEARNING FOR LIFE</c:v>
                </c:pt>
                <c:pt idx="6">
                  <c:v>OTHERS</c:v>
                </c:pt>
              </c:strCache>
            </c:strRef>
          </c:cat>
          <c:val>
            <c:numRef>
              <c:f>MARCH!$E$24:$K$24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0D63-40DB-86D2-FB4D264A6D3F}"/>
            </c:ext>
          </c:extLst>
        </c:ser>
        <c:dLbls>
          <c:showLegendKey val="0"/>
          <c:showVal val="0"/>
          <c:showCatName val="0"/>
          <c:showSerName val="0"/>
          <c:showPercent val="0"/>
          <c:showBubbleSize val="0"/>
        </c:dLbls>
        <c:gapWidth val="80"/>
        <c:overlap val="-27"/>
        <c:axId val="93429760"/>
        <c:axId val="93431296"/>
      </c:barChart>
      <c:catAx>
        <c:axId val="9342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3431296"/>
        <c:crosses val="autoZero"/>
        <c:auto val="1"/>
        <c:lblAlgn val="ctr"/>
        <c:lblOffset val="100"/>
        <c:noMultiLvlLbl val="0"/>
      </c:catAx>
      <c:valAx>
        <c:axId val="93431296"/>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3429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MARCH!$E$29:$K$29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MARCH!$E$49:$K$49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EC5-489B-8812-8ADED5E6CF22}"/>
            </c:ext>
          </c:extLst>
        </c:ser>
        <c:dLbls>
          <c:showLegendKey val="0"/>
          <c:showVal val="0"/>
          <c:showCatName val="0"/>
          <c:showSerName val="0"/>
          <c:showPercent val="0"/>
          <c:showBubbleSize val="0"/>
        </c:dLbls>
        <c:gapWidth val="80"/>
        <c:overlap val="-27"/>
        <c:axId val="93480832"/>
        <c:axId val="93482368"/>
      </c:barChart>
      <c:catAx>
        <c:axId val="93480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3482368"/>
        <c:crosses val="autoZero"/>
        <c:auto val="1"/>
        <c:lblAlgn val="ctr"/>
        <c:lblOffset val="100"/>
        <c:noMultiLvlLbl val="0"/>
      </c:catAx>
      <c:valAx>
        <c:axId val="9348236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34808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APRIL!$E$4:$K$4</c:f>
              <c:strCache>
                <c:ptCount val="7"/>
                <c:pt idx="0">
                  <c:v>MEALS</c:v>
                </c:pt>
                <c:pt idx="1">
                  <c:v>FUNCTIONS</c:v>
                </c:pt>
                <c:pt idx="2">
                  <c:v>RAFFLES</c:v>
                </c:pt>
                <c:pt idx="3">
                  <c:v>DONATIONS</c:v>
                </c:pt>
                <c:pt idx="4">
                  <c:v>MEMBERS SUBS/     JOINING FEES</c:v>
                </c:pt>
                <c:pt idx="5">
                  <c:v>LEARNING FOR LIFE</c:v>
                </c:pt>
                <c:pt idx="6">
                  <c:v>OTHERS</c:v>
                </c:pt>
              </c:strCache>
            </c:strRef>
          </c:cat>
          <c:val>
            <c:numRef>
              <c:f>APRIL!$E$24:$K$24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554-45C9-897F-CF28491E88CB}"/>
            </c:ext>
          </c:extLst>
        </c:ser>
        <c:dLbls>
          <c:showLegendKey val="0"/>
          <c:showVal val="0"/>
          <c:showCatName val="0"/>
          <c:showSerName val="0"/>
          <c:showPercent val="0"/>
          <c:showBubbleSize val="0"/>
        </c:dLbls>
        <c:gapWidth val="80"/>
        <c:overlap val="-27"/>
        <c:axId val="95186944"/>
        <c:axId val="95188480"/>
      </c:barChart>
      <c:catAx>
        <c:axId val="9518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5188480"/>
        <c:crosses val="autoZero"/>
        <c:auto val="1"/>
        <c:lblAlgn val="ctr"/>
        <c:lblOffset val="100"/>
        <c:noMultiLvlLbl val="0"/>
      </c:catAx>
      <c:valAx>
        <c:axId val="9518848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51869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APRIL!$E$29:$K$29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APRIL!$E$49:$K$49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55E5-486D-B8B7-2BACE7B613A3}"/>
            </c:ext>
          </c:extLst>
        </c:ser>
        <c:dLbls>
          <c:showLegendKey val="0"/>
          <c:showVal val="0"/>
          <c:showCatName val="0"/>
          <c:showSerName val="0"/>
          <c:showPercent val="0"/>
          <c:showBubbleSize val="0"/>
        </c:dLbls>
        <c:gapWidth val="80"/>
        <c:overlap val="-27"/>
        <c:axId val="95207424"/>
        <c:axId val="95208960"/>
      </c:barChart>
      <c:catAx>
        <c:axId val="95207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5208960"/>
        <c:crosses val="autoZero"/>
        <c:auto val="1"/>
        <c:lblAlgn val="ctr"/>
        <c:lblOffset val="100"/>
        <c:noMultiLvlLbl val="0"/>
      </c:catAx>
      <c:valAx>
        <c:axId val="9520896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52074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MAY!$E$4:$K$4</c:f>
              <c:strCache>
                <c:ptCount val="7"/>
                <c:pt idx="0">
                  <c:v>MEALS</c:v>
                </c:pt>
                <c:pt idx="1">
                  <c:v>FUNCTIONS</c:v>
                </c:pt>
                <c:pt idx="2">
                  <c:v>RAFFLES</c:v>
                </c:pt>
                <c:pt idx="3">
                  <c:v>DONATIONS</c:v>
                </c:pt>
                <c:pt idx="4">
                  <c:v>MEMBERS SUBS/     JOINING FEES</c:v>
                </c:pt>
                <c:pt idx="5">
                  <c:v>LEARNING FOR LIFE</c:v>
                </c:pt>
                <c:pt idx="6">
                  <c:v>OTHERS</c:v>
                </c:pt>
              </c:strCache>
            </c:strRef>
          </c:cat>
          <c:val>
            <c:numRef>
              <c:f>MAY!$E$24:$K$24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75FB-4AFF-A032-4824C180F1CC}"/>
            </c:ext>
          </c:extLst>
        </c:ser>
        <c:dLbls>
          <c:showLegendKey val="0"/>
          <c:showVal val="0"/>
          <c:showCatName val="0"/>
          <c:showSerName val="0"/>
          <c:showPercent val="0"/>
          <c:showBubbleSize val="0"/>
        </c:dLbls>
        <c:gapWidth val="80"/>
        <c:overlap val="-27"/>
        <c:axId val="95430912"/>
        <c:axId val="95432704"/>
      </c:barChart>
      <c:catAx>
        <c:axId val="9543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5432704"/>
        <c:crosses val="autoZero"/>
        <c:auto val="1"/>
        <c:lblAlgn val="ctr"/>
        <c:lblOffset val="100"/>
        <c:noMultiLvlLbl val="0"/>
      </c:catAx>
      <c:valAx>
        <c:axId val="95432704"/>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54309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APRIL!Print_Area"/><Relationship Id="rId13" Type="http://schemas.openxmlformats.org/officeDocument/2006/relationships/hyperlink" Target="#SEPTEMBER!Print_Area"/><Relationship Id="rId3" Type="http://schemas.openxmlformats.org/officeDocument/2006/relationships/image" Target="../media/image3.png"/><Relationship Id="rId7" Type="http://schemas.openxmlformats.org/officeDocument/2006/relationships/hyperlink" Target="#MARCH!Print_Area"/><Relationship Id="rId12" Type="http://schemas.openxmlformats.org/officeDocument/2006/relationships/hyperlink" Target="#AUGUST!Print_Area"/><Relationship Id="rId17" Type="http://schemas.openxmlformats.org/officeDocument/2006/relationships/hyperlink" Target="#'INCOME-EXPENDITURE STATEMENT'!A1"/><Relationship Id="rId2" Type="http://schemas.openxmlformats.org/officeDocument/2006/relationships/image" Target="../media/image2.png"/><Relationship Id="rId16" Type="http://schemas.openxmlformats.org/officeDocument/2006/relationships/hyperlink" Target="#DECEMBER!Print_Area"/><Relationship Id="rId1" Type="http://schemas.openxmlformats.org/officeDocument/2006/relationships/image" Target="../media/image1.png"/><Relationship Id="rId6" Type="http://schemas.openxmlformats.org/officeDocument/2006/relationships/hyperlink" Target="#FEBRUARY!Print_Area"/><Relationship Id="rId11" Type="http://schemas.openxmlformats.org/officeDocument/2006/relationships/hyperlink" Target="#JULY!Print_Area"/><Relationship Id="rId5" Type="http://schemas.openxmlformats.org/officeDocument/2006/relationships/hyperlink" Target="#JANUARY!Print_Area"/><Relationship Id="rId15" Type="http://schemas.openxmlformats.org/officeDocument/2006/relationships/hyperlink" Target="#NOVEMBER!Print_Area"/><Relationship Id="rId10" Type="http://schemas.openxmlformats.org/officeDocument/2006/relationships/hyperlink" Target="#JUNE!Print_Area"/><Relationship Id="rId4" Type="http://schemas.openxmlformats.org/officeDocument/2006/relationships/image" Target="../media/image4.png"/><Relationship Id="rId9" Type="http://schemas.openxmlformats.org/officeDocument/2006/relationships/hyperlink" Target="#MAY!Print_Area"/><Relationship Id="rId14" Type="http://schemas.openxmlformats.org/officeDocument/2006/relationships/hyperlink" Target="#OCTOBER!Print_Area"/></Relationships>
</file>

<file path=xl/drawings/_rels/drawing1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3</xdr:col>
      <xdr:colOff>79146</xdr:colOff>
      <xdr:row>1</xdr:row>
      <xdr:rowOff>136416</xdr:rowOff>
    </xdr:from>
    <xdr:to>
      <xdr:col>3</xdr:col>
      <xdr:colOff>1790370</xdr:colOff>
      <xdr:row>3</xdr:row>
      <xdr:rowOff>636992</xdr:rowOff>
    </xdr:to>
    <xdr:pic>
      <xdr:nvPicPr>
        <xdr:cNvPr id="1025" name="Picture 1" descr="V:\Promotional\Logos\VIEW New Logo CD\Standard Versions\RGB\VIEW_Stack_logos\VIEW_Stack_RGB.png">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59746" y="195682"/>
          <a:ext cx="1756944" cy="1675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389003</xdr:colOff>
      <xdr:row>4</xdr:row>
      <xdr:rowOff>611811</xdr:rowOff>
    </xdr:from>
    <xdr:to>
      <xdr:col>3</xdr:col>
      <xdr:colOff>1524272</xdr:colOff>
      <xdr:row>6</xdr:row>
      <xdr:rowOff>655866</xdr:rowOff>
    </xdr:to>
    <xdr:grpSp>
      <xdr:nvGrpSpPr>
        <xdr:cNvPr id="4" name="Group 3">
          <a:extLst>
            <a:ext uri="{FF2B5EF4-FFF2-40B4-BE49-F238E27FC236}">
              <a16:creationId xmlns:a16="http://schemas.microsoft.com/office/drawing/2014/main" id="{00000000-0008-0000-0000-000004000000}"/>
            </a:ext>
          </a:extLst>
        </xdr:cNvPr>
        <xdr:cNvGrpSpPr>
          <a:grpSpLocks/>
        </xdr:cNvGrpSpPr>
      </xdr:nvGrpSpPr>
      <xdr:grpSpPr bwMode="auto">
        <a:xfrm>
          <a:off x="10218803" y="2564436"/>
          <a:ext cx="1135269" cy="1120380"/>
          <a:chOff x="5333031" y="3117997"/>
          <a:chExt cx="728232" cy="728232"/>
        </a:xfrm>
      </xdr:grpSpPr>
      <xdr:sp macro="" textlink="">
        <xdr:nvSpPr>
          <xdr:cNvPr id="7" name="Oval 6">
            <a:extLst>
              <a:ext uri="{FF2B5EF4-FFF2-40B4-BE49-F238E27FC236}">
                <a16:creationId xmlns:a16="http://schemas.microsoft.com/office/drawing/2014/main" id="{00000000-0008-0000-0000-000007000000}"/>
              </a:ext>
            </a:extLst>
          </xdr:cNvPr>
          <xdr:cNvSpPr/>
        </xdr:nvSpPr>
        <xdr:spPr>
          <a:xfrm>
            <a:off x="5333031" y="3117997"/>
            <a:ext cx="728232" cy="728232"/>
          </a:xfrm>
          <a:prstGeom prst="ellipse">
            <a:avLst/>
          </a:prstGeom>
          <a:solidFill>
            <a:srgbClr val="C00000">
              <a:lumMod val="20000"/>
              <a:lumOff val="80000"/>
            </a:srgbClr>
          </a:solidFill>
          <a:ln w="25400" cap="flat" cmpd="sng" algn="ctr">
            <a:noFill/>
            <a:prstDash val="solid"/>
          </a:ln>
          <a:effectLst/>
        </xdr:spPr>
        <xdr:txBody>
          <a:bodyPr wrap="square" anchor="ctr"/>
          <a:lstStyle>
            <a:defPPr>
              <a:defRPr lang="en-U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ts val="0"/>
              </a:spcBef>
              <a:spcAft>
                <a:spcPts val="0"/>
              </a:spcAft>
              <a:defRPr/>
            </a:pPr>
            <a:endParaRPr lang="en-AU" kern="0">
              <a:solidFill>
                <a:prstClr val="white"/>
              </a:solidFill>
              <a:latin typeface="Arial"/>
              <a:cs typeface="+mn-cs"/>
            </a:endParaRPr>
          </a:p>
        </xdr:txBody>
      </xdr:sp>
      <xdr:pic>
        <xdr:nvPicPr>
          <xdr:cNvPr id="8" name="Picture 7" descr="Image result for document">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51991" y="3221902"/>
            <a:ext cx="497972" cy="516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3</xdr:col>
      <xdr:colOff>443907</xdr:colOff>
      <xdr:row>6</xdr:row>
      <xdr:rowOff>1020226</xdr:rowOff>
    </xdr:from>
    <xdr:to>
      <xdr:col>3</xdr:col>
      <xdr:colOff>1539769</xdr:colOff>
      <xdr:row>7</xdr:row>
      <xdr:rowOff>700945</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0975836" y="4061423"/>
          <a:ext cx="1095862" cy="1095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418342</xdr:colOff>
      <xdr:row>8</xdr:row>
      <xdr:rowOff>194938</xdr:rowOff>
    </xdr:from>
    <xdr:to>
      <xdr:col>3</xdr:col>
      <xdr:colOff>1511118</xdr:colOff>
      <xdr:row>9</xdr:row>
      <xdr:rowOff>661241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522462" y="5627998"/>
          <a:ext cx="1092776" cy="1091143"/>
        </a:xfrm>
        <a:prstGeom prst="rect">
          <a:avLst/>
        </a:prstGeom>
      </xdr:spPr>
    </xdr:pic>
    <xdr:clientData/>
  </xdr:twoCellAnchor>
  <xdr:twoCellAnchor>
    <xdr:from>
      <xdr:col>2</xdr:col>
      <xdr:colOff>4567</xdr:colOff>
      <xdr:row>2</xdr:row>
      <xdr:rowOff>1767209</xdr:rowOff>
    </xdr:from>
    <xdr:to>
      <xdr:col>2</xdr:col>
      <xdr:colOff>583121</xdr:colOff>
      <xdr:row>3</xdr:row>
      <xdr:rowOff>332025</xdr:rowOff>
    </xdr:to>
    <xdr:sp macro="" textlink="">
      <xdr:nvSpPr>
        <xdr:cNvPr id="11" name="TextBox 10">
          <a:hlinkClick xmlns:r="http://schemas.openxmlformats.org/officeDocument/2006/relationships" r:id="rId5"/>
          <a:extLst>
            <a:ext uri="{FF2B5EF4-FFF2-40B4-BE49-F238E27FC236}">
              <a16:creationId xmlns:a16="http://schemas.microsoft.com/office/drawing/2014/main" id="{00000000-0008-0000-0000-00000B000000}"/>
            </a:ext>
          </a:extLst>
        </xdr:cNvPr>
        <xdr:cNvSpPr txBox="1"/>
      </xdr:nvSpPr>
      <xdr:spPr>
        <a:xfrm>
          <a:off x="816371" y="1961444"/>
          <a:ext cx="578554" cy="352777"/>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JAN</a:t>
          </a:r>
        </a:p>
      </xdr:txBody>
    </xdr:sp>
    <xdr:clientData/>
  </xdr:twoCellAnchor>
  <xdr:twoCellAnchor>
    <xdr:from>
      <xdr:col>2</xdr:col>
      <xdr:colOff>625456</xdr:colOff>
      <xdr:row>2</xdr:row>
      <xdr:rowOff>1767209</xdr:rowOff>
    </xdr:from>
    <xdr:to>
      <xdr:col>2</xdr:col>
      <xdr:colOff>1204010</xdr:colOff>
      <xdr:row>3</xdr:row>
      <xdr:rowOff>332025</xdr:rowOff>
    </xdr:to>
    <xdr:sp macro="" textlink="">
      <xdr:nvSpPr>
        <xdr:cNvPr id="13" name="TextBox 12">
          <a:hlinkClick xmlns:r="http://schemas.openxmlformats.org/officeDocument/2006/relationships" r:id="rId6"/>
          <a:extLst>
            <a:ext uri="{FF2B5EF4-FFF2-40B4-BE49-F238E27FC236}">
              <a16:creationId xmlns:a16="http://schemas.microsoft.com/office/drawing/2014/main" id="{00000000-0008-0000-0000-00000D000000}"/>
            </a:ext>
          </a:extLst>
        </xdr:cNvPr>
        <xdr:cNvSpPr txBox="1"/>
      </xdr:nvSpPr>
      <xdr:spPr>
        <a:xfrm>
          <a:off x="1437260" y="1961444"/>
          <a:ext cx="578554" cy="352777"/>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FEB</a:t>
          </a:r>
        </a:p>
      </xdr:txBody>
    </xdr:sp>
    <xdr:clientData/>
  </xdr:twoCellAnchor>
  <xdr:twoCellAnchor>
    <xdr:from>
      <xdr:col>2</xdr:col>
      <xdr:colOff>1246345</xdr:colOff>
      <xdr:row>2</xdr:row>
      <xdr:rowOff>1767209</xdr:rowOff>
    </xdr:from>
    <xdr:to>
      <xdr:col>2</xdr:col>
      <xdr:colOff>1860177</xdr:colOff>
      <xdr:row>3</xdr:row>
      <xdr:rowOff>324971</xdr:rowOff>
    </xdr:to>
    <xdr:sp macro="" textlink="">
      <xdr:nvSpPr>
        <xdr:cNvPr id="14" name="TextBox 13">
          <a:hlinkClick xmlns:r="http://schemas.openxmlformats.org/officeDocument/2006/relationships" r:id="rId7"/>
          <a:extLst>
            <a:ext uri="{FF2B5EF4-FFF2-40B4-BE49-F238E27FC236}">
              <a16:creationId xmlns:a16="http://schemas.microsoft.com/office/drawing/2014/main" id="{00000000-0008-0000-0000-00000E000000}"/>
            </a:ext>
          </a:extLst>
        </xdr:cNvPr>
        <xdr:cNvSpPr txBox="1"/>
      </xdr:nvSpPr>
      <xdr:spPr>
        <a:xfrm>
          <a:off x="2058149" y="1961444"/>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MAR</a:t>
          </a:r>
        </a:p>
      </xdr:txBody>
    </xdr:sp>
    <xdr:clientData/>
  </xdr:twoCellAnchor>
  <xdr:twoCellAnchor>
    <xdr:from>
      <xdr:col>2</xdr:col>
      <xdr:colOff>1901102</xdr:colOff>
      <xdr:row>2</xdr:row>
      <xdr:rowOff>1767209</xdr:rowOff>
    </xdr:from>
    <xdr:to>
      <xdr:col>2</xdr:col>
      <xdr:colOff>2514934</xdr:colOff>
      <xdr:row>3</xdr:row>
      <xdr:rowOff>324971</xdr:rowOff>
    </xdr:to>
    <xdr:sp macro="" textlink="">
      <xdr:nvSpPr>
        <xdr:cNvPr id="15" name="TextBox 14">
          <a:hlinkClick xmlns:r="http://schemas.openxmlformats.org/officeDocument/2006/relationships" r:id="rId8"/>
          <a:extLst>
            <a:ext uri="{FF2B5EF4-FFF2-40B4-BE49-F238E27FC236}">
              <a16:creationId xmlns:a16="http://schemas.microsoft.com/office/drawing/2014/main" id="{00000000-0008-0000-0000-00000F000000}"/>
            </a:ext>
          </a:extLst>
        </xdr:cNvPr>
        <xdr:cNvSpPr txBox="1"/>
      </xdr:nvSpPr>
      <xdr:spPr>
        <a:xfrm>
          <a:off x="2712906" y="1961444"/>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APR</a:t>
          </a:r>
        </a:p>
      </xdr:txBody>
    </xdr:sp>
    <xdr:clientData/>
  </xdr:twoCellAnchor>
  <xdr:twoCellAnchor>
    <xdr:from>
      <xdr:col>2</xdr:col>
      <xdr:colOff>2548802</xdr:colOff>
      <xdr:row>2</xdr:row>
      <xdr:rowOff>1758742</xdr:rowOff>
    </xdr:from>
    <xdr:to>
      <xdr:col>2</xdr:col>
      <xdr:colOff>3162634</xdr:colOff>
      <xdr:row>3</xdr:row>
      <xdr:rowOff>316504</xdr:rowOff>
    </xdr:to>
    <xdr:sp macro="" textlink="">
      <xdr:nvSpPr>
        <xdr:cNvPr id="16" name="TextBox 15">
          <a:hlinkClick xmlns:r="http://schemas.openxmlformats.org/officeDocument/2006/relationships" r:id="rId9"/>
          <a:extLst>
            <a:ext uri="{FF2B5EF4-FFF2-40B4-BE49-F238E27FC236}">
              <a16:creationId xmlns:a16="http://schemas.microsoft.com/office/drawing/2014/main" id="{00000000-0008-0000-0000-000010000000}"/>
            </a:ext>
          </a:extLst>
        </xdr:cNvPr>
        <xdr:cNvSpPr txBox="1"/>
      </xdr:nvSpPr>
      <xdr:spPr>
        <a:xfrm>
          <a:off x="3360606" y="1952977"/>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MAY</a:t>
          </a:r>
        </a:p>
      </xdr:txBody>
    </xdr:sp>
    <xdr:clientData/>
  </xdr:twoCellAnchor>
  <xdr:twoCellAnchor>
    <xdr:from>
      <xdr:col>2</xdr:col>
      <xdr:colOff>3196502</xdr:colOff>
      <xdr:row>2</xdr:row>
      <xdr:rowOff>1758742</xdr:rowOff>
    </xdr:from>
    <xdr:to>
      <xdr:col>2</xdr:col>
      <xdr:colOff>3810334</xdr:colOff>
      <xdr:row>3</xdr:row>
      <xdr:rowOff>316504</xdr:rowOff>
    </xdr:to>
    <xdr:sp macro="" textlink="">
      <xdr:nvSpPr>
        <xdr:cNvPr id="17" name="TextBox 16">
          <a:hlinkClick xmlns:r="http://schemas.openxmlformats.org/officeDocument/2006/relationships" r:id="rId10"/>
          <a:extLst>
            <a:ext uri="{FF2B5EF4-FFF2-40B4-BE49-F238E27FC236}">
              <a16:creationId xmlns:a16="http://schemas.microsoft.com/office/drawing/2014/main" id="{00000000-0008-0000-0000-000011000000}"/>
            </a:ext>
          </a:extLst>
        </xdr:cNvPr>
        <xdr:cNvSpPr txBox="1"/>
      </xdr:nvSpPr>
      <xdr:spPr>
        <a:xfrm>
          <a:off x="4008306" y="1952977"/>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JUN</a:t>
          </a:r>
        </a:p>
      </xdr:txBody>
    </xdr:sp>
    <xdr:clientData/>
  </xdr:twoCellAnchor>
  <xdr:twoCellAnchor>
    <xdr:from>
      <xdr:col>2</xdr:col>
      <xdr:colOff>3861136</xdr:colOff>
      <xdr:row>2</xdr:row>
      <xdr:rowOff>1754509</xdr:rowOff>
    </xdr:from>
    <xdr:to>
      <xdr:col>2</xdr:col>
      <xdr:colOff>4474968</xdr:colOff>
      <xdr:row>3</xdr:row>
      <xdr:rowOff>312271</xdr:rowOff>
    </xdr:to>
    <xdr:sp macro="" textlink="">
      <xdr:nvSpPr>
        <xdr:cNvPr id="18" name="TextBox 17">
          <a:hlinkClick xmlns:r="http://schemas.openxmlformats.org/officeDocument/2006/relationships" r:id="rId11"/>
          <a:extLst>
            <a:ext uri="{FF2B5EF4-FFF2-40B4-BE49-F238E27FC236}">
              <a16:creationId xmlns:a16="http://schemas.microsoft.com/office/drawing/2014/main" id="{00000000-0008-0000-0000-000012000000}"/>
            </a:ext>
          </a:extLst>
        </xdr:cNvPr>
        <xdr:cNvSpPr txBox="1"/>
      </xdr:nvSpPr>
      <xdr:spPr>
        <a:xfrm>
          <a:off x="4672940" y="1948744"/>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JUL</a:t>
          </a:r>
        </a:p>
      </xdr:txBody>
    </xdr:sp>
    <xdr:clientData/>
  </xdr:twoCellAnchor>
  <xdr:twoCellAnchor>
    <xdr:from>
      <xdr:col>2</xdr:col>
      <xdr:colOff>4513069</xdr:colOff>
      <xdr:row>2</xdr:row>
      <xdr:rowOff>1759488</xdr:rowOff>
    </xdr:from>
    <xdr:to>
      <xdr:col>2</xdr:col>
      <xdr:colOff>5126901</xdr:colOff>
      <xdr:row>3</xdr:row>
      <xdr:rowOff>317250</xdr:rowOff>
    </xdr:to>
    <xdr:sp macro="" textlink="">
      <xdr:nvSpPr>
        <xdr:cNvPr id="19" name="TextBox 18">
          <a:hlinkClick xmlns:r="http://schemas.openxmlformats.org/officeDocument/2006/relationships" r:id="rId12"/>
          <a:extLst>
            <a:ext uri="{FF2B5EF4-FFF2-40B4-BE49-F238E27FC236}">
              <a16:creationId xmlns:a16="http://schemas.microsoft.com/office/drawing/2014/main" id="{00000000-0008-0000-0000-000013000000}"/>
            </a:ext>
          </a:extLst>
        </xdr:cNvPr>
        <xdr:cNvSpPr txBox="1"/>
      </xdr:nvSpPr>
      <xdr:spPr>
        <a:xfrm>
          <a:off x="5324873" y="1953723"/>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AUG</a:t>
          </a:r>
        </a:p>
      </xdr:txBody>
    </xdr:sp>
    <xdr:clientData/>
  </xdr:twoCellAnchor>
  <xdr:twoCellAnchor>
    <xdr:from>
      <xdr:col>2</xdr:col>
      <xdr:colOff>5165002</xdr:colOff>
      <xdr:row>2</xdr:row>
      <xdr:rowOff>1758741</xdr:rowOff>
    </xdr:from>
    <xdr:to>
      <xdr:col>2</xdr:col>
      <xdr:colOff>5778834</xdr:colOff>
      <xdr:row>3</xdr:row>
      <xdr:rowOff>316503</xdr:rowOff>
    </xdr:to>
    <xdr:sp macro="" textlink="">
      <xdr:nvSpPr>
        <xdr:cNvPr id="20" name="TextBox 19">
          <a:hlinkClick xmlns:r="http://schemas.openxmlformats.org/officeDocument/2006/relationships" r:id="rId13"/>
          <a:extLst>
            <a:ext uri="{FF2B5EF4-FFF2-40B4-BE49-F238E27FC236}">
              <a16:creationId xmlns:a16="http://schemas.microsoft.com/office/drawing/2014/main" id="{00000000-0008-0000-0000-000014000000}"/>
            </a:ext>
          </a:extLst>
        </xdr:cNvPr>
        <xdr:cNvSpPr txBox="1"/>
      </xdr:nvSpPr>
      <xdr:spPr>
        <a:xfrm>
          <a:off x="5976806" y="1952976"/>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SEP</a:t>
          </a:r>
        </a:p>
      </xdr:txBody>
    </xdr:sp>
    <xdr:clientData/>
  </xdr:twoCellAnchor>
  <xdr:twoCellAnchor>
    <xdr:from>
      <xdr:col>2</xdr:col>
      <xdr:colOff>5825402</xdr:colOff>
      <xdr:row>2</xdr:row>
      <xdr:rowOff>1758741</xdr:rowOff>
    </xdr:from>
    <xdr:to>
      <xdr:col>2</xdr:col>
      <xdr:colOff>6439234</xdr:colOff>
      <xdr:row>3</xdr:row>
      <xdr:rowOff>316503</xdr:rowOff>
    </xdr:to>
    <xdr:sp macro="" textlink="">
      <xdr:nvSpPr>
        <xdr:cNvPr id="21" name="TextBox 20">
          <a:hlinkClick xmlns:r="http://schemas.openxmlformats.org/officeDocument/2006/relationships" r:id="rId14"/>
          <a:extLst>
            <a:ext uri="{FF2B5EF4-FFF2-40B4-BE49-F238E27FC236}">
              <a16:creationId xmlns:a16="http://schemas.microsoft.com/office/drawing/2014/main" id="{00000000-0008-0000-0000-000015000000}"/>
            </a:ext>
          </a:extLst>
        </xdr:cNvPr>
        <xdr:cNvSpPr txBox="1"/>
      </xdr:nvSpPr>
      <xdr:spPr>
        <a:xfrm>
          <a:off x="6637206" y="1952976"/>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OCT</a:t>
          </a:r>
        </a:p>
      </xdr:txBody>
    </xdr:sp>
    <xdr:clientData/>
  </xdr:twoCellAnchor>
  <xdr:twoCellAnchor>
    <xdr:from>
      <xdr:col>2</xdr:col>
      <xdr:colOff>6481568</xdr:colOff>
      <xdr:row>2</xdr:row>
      <xdr:rowOff>1759487</xdr:rowOff>
    </xdr:from>
    <xdr:to>
      <xdr:col>2</xdr:col>
      <xdr:colOff>7095400</xdr:colOff>
      <xdr:row>3</xdr:row>
      <xdr:rowOff>317249</xdr:rowOff>
    </xdr:to>
    <xdr:sp macro="" textlink="">
      <xdr:nvSpPr>
        <xdr:cNvPr id="22" name="TextBox 21">
          <a:hlinkClick xmlns:r="http://schemas.openxmlformats.org/officeDocument/2006/relationships" r:id="rId15"/>
          <a:extLst>
            <a:ext uri="{FF2B5EF4-FFF2-40B4-BE49-F238E27FC236}">
              <a16:creationId xmlns:a16="http://schemas.microsoft.com/office/drawing/2014/main" id="{00000000-0008-0000-0000-000016000000}"/>
            </a:ext>
          </a:extLst>
        </xdr:cNvPr>
        <xdr:cNvSpPr txBox="1"/>
      </xdr:nvSpPr>
      <xdr:spPr>
        <a:xfrm>
          <a:off x="7293372" y="1953722"/>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NOV</a:t>
          </a:r>
        </a:p>
      </xdr:txBody>
    </xdr:sp>
    <xdr:clientData/>
  </xdr:twoCellAnchor>
  <xdr:twoCellAnchor>
    <xdr:from>
      <xdr:col>2</xdr:col>
      <xdr:colOff>7146202</xdr:colOff>
      <xdr:row>2</xdr:row>
      <xdr:rowOff>1754507</xdr:rowOff>
    </xdr:from>
    <xdr:to>
      <xdr:col>2</xdr:col>
      <xdr:colOff>7760034</xdr:colOff>
      <xdr:row>3</xdr:row>
      <xdr:rowOff>312269</xdr:rowOff>
    </xdr:to>
    <xdr:sp macro="" textlink="">
      <xdr:nvSpPr>
        <xdr:cNvPr id="24" name="TextBox 23">
          <a:hlinkClick xmlns:r="http://schemas.openxmlformats.org/officeDocument/2006/relationships" r:id="rId16"/>
          <a:extLst>
            <a:ext uri="{FF2B5EF4-FFF2-40B4-BE49-F238E27FC236}">
              <a16:creationId xmlns:a16="http://schemas.microsoft.com/office/drawing/2014/main" id="{00000000-0008-0000-0000-000018000000}"/>
            </a:ext>
          </a:extLst>
        </xdr:cNvPr>
        <xdr:cNvSpPr txBox="1"/>
      </xdr:nvSpPr>
      <xdr:spPr>
        <a:xfrm>
          <a:off x="7958006" y="1948742"/>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DEC</a:t>
          </a:r>
        </a:p>
      </xdr:txBody>
    </xdr:sp>
    <xdr:clientData/>
  </xdr:twoCellAnchor>
  <xdr:twoCellAnchor>
    <xdr:from>
      <xdr:col>2</xdr:col>
      <xdr:colOff>7815068</xdr:colOff>
      <xdr:row>2</xdr:row>
      <xdr:rowOff>1758741</xdr:rowOff>
    </xdr:from>
    <xdr:to>
      <xdr:col>2</xdr:col>
      <xdr:colOff>9052609</xdr:colOff>
      <xdr:row>3</xdr:row>
      <xdr:rowOff>316503</xdr:rowOff>
    </xdr:to>
    <xdr:sp macro="" textlink="">
      <xdr:nvSpPr>
        <xdr:cNvPr id="25" name="TextBox 24">
          <a:hlinkClick xmlns:r="http://schemas.openxmlformats.org/officeDocument/2006/relationships" r:id="rId17"/>
          <a:extLst>
            <a:ext uri="{FF2B5EF4-FFF2-40B4-BE49-F238E27FC236}">
              <a16:creationId xmlns:a16="http://schemas.microsoft.com/office/drawing/2014/main" id="{00000000-0008-0000-0000-000019000000}"/>
            </a:ext>
          </a:extLst>
        </xdr:cNvPr>
        <xdr:cNvSpPr txBox="1"/>
      </xdr:nvSpPr>
      <xdr:spPr>
        <a:xfrm>
          <a:off x="8626872" y="1952976"/>
          <a:ext cx="1237541"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STATEMENT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107</xdr:row>
      <xdr:rowOff>141110</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107</xdr:row>
      <xdr:rowOff>126999</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108</xdr:row>
      <xdr:rowOff>0</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108</xdr:row>
      <xdr:rowOff>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107</xdr:row>
      <xdr:rowOff>134055</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107</xdr:row>
      <xdr:rowOff>141110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758977</xdr:colOff>
      <xdr:row>54</xdr:row>
      <xdr:rowOff>146655</xdr:rowOff>
    </xdr:from>
    <xdr:to>
      <xdr:col>8</xdr:col>
      <xdr:colOff>828523</xdr:colOff>
      <xdr:row>56</xdr:row>
      <xdr:rowOff>326571</xdr:rowOff>
    </xdr:to>
    <xdr:sp macro="" textlink="">
      <xdr:nvSpPr>
        <xdr:cNvPr id="2" name="Rounded Rectangular Callout 1">
          <a:extLst>
            <a:ext uri="{FF2B5EF4-FFF2-40B4-BE49-F238E27FC236}">
              <a16:creationId xmlns:a16="http://schemas.microsoft.com/office/drawing/2014/main" id="{00000000-0008-0000-0F00-000002000000}"/>
            </a:ext>
          </a:extLst>
        </xdr:cNvPr>
        <xdr:cNvSpPr/>
      </xdr:nvSpPr>
      <xdr:spPr>
        <a:xfrm>
          <a:off x="5675691" y="19601845"/>
          <a:ext cx="4109356" cy="748393"/>
        </a:xfrm>
        <a:prstGeom prst="wedgeRoundRectCallout">
          <a:avLst>
            <a:gd name="adj1" fmla="val -69226"/>
            <a:gd name="adj2" fmla="val -27758"/>
            <a:gd name="adj3" fmla="val 16667"/>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600" b="0">
              <a:solidFill>
                <a:schemeClr val="bg1"/>
              </a:solidFill>
            </a:rPr>
            <a:t>Please make sure your </a:t>
          </a:r>
          <a:r>
            <a:rPr lang="en-AU" sz="1600" b="1">
              <a:solidFill>
                <a:schemeClr val="bg1"/>
              </a:solidFill>
            </a:rPr>
            <a:t>Cashbook Closing</a:t>
          </a:r>
          <a:r>
            <a:rPr lang="en-AU" sz="1600" b="1" baseline="0">
              <a:solidFill>
                <a:schemeClr val="bg1"/>
              </a:solidFill>
            </a:rPr>
            <a:t> Balance </a:t>
          </a:r>
          <a:r>
            <a:rPr lang="en-AU" sz="1600" b="0" baseline="0">
              <a:solidFill>
                <a:schemeClr val="bg1"/>
              </a:solidFill>
            </a:rPr>
            <a:t>matches with </a:t>
          </a:r>
          <a:r>
            <a:rPr lang="en-AU" sz="1600" b="1" baseline="0">
              <a:solidFill>
                <a:schemeClr val="bg1"/>
              </a:solidFill>
            </a:rPr>
            <a:t>Total Bank Balance</a:t>
          </a:r>
          <a:r>
            <a:rPr lang="en-AU" sz="1600" b="0" baseline="0">
              <a:solidFill>
                <a:schemeClr val="bg1"/>
              </a:solidFill>
            </a:rPr>
            <a:t>.</a:t>
          </a:r>
          <a:endParaRPr lang="en-AU" sz="1400" b="0">
            <a:solidFill>
              <a:schemeClr val="bg1"/>
            </a:solidFill>
          </a:endParaRPr>
        </a:p>
      </xdr:txBody>
    </xdr:sp>
    <xdr:clientData fPrintsWithSheet="0"/>
  </xdr:twoCellAnchor>
  <xdr:twoCellAnchor>
    <xdr:from>
      <xdr:col>0</xdr:col>
      <xdr:colOff>0</xdr:colOff>
      <xdr:row>78</xdr:row>
      <xdr:rowOff>7293</xdr:rowOff>
    </xdr:from>
    <xdr:to>
      <xdr:col>5</xdr:col>
      <xdr:colOff>962443</xdr:colOff>
      <xdr:row>105</xdr:row>
      <xdr:rowOff>151244</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78</xdr:row>
      <xdr:rowOff>0</xdr:rowOff>
    </xdr:from>
    <xdr:to>
      <xdr:col>11</xdr:col>
      <xdr:colOff>2074653</xdr:colOff>
      <xdr:row>106</xdr:row>
      <xdr:rowOff>141110</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338667</xdr:colOff>
      <xdr:row>62</xdr:row>
      <xdr:rowOff>51861</xdr:rowOff>
    </xdr:from>
    <xdr:to>
      <xdr:col>4</xdr:col>
      <xdr:colOff>731762</xdr:colOff>
      <xdr:row>89</xdr:row>
      <xdr:rowOff>42334</xdr:rowOff>
    </xdr:to>
    <xdr:graphicFrame macro="">
      <xdr:nvGraphicFramePr>
        <xdr:cNvPr id="5122" name="Chart 2">
          <a:extLst>
            <a:ext uri="{FF2B5EF4-FFF2-40B4-BE49-F238E27FC236}">
              <a16:creationId xmlns:a16="http://schemas.microsoft.com/office/drawing/2014/main" id="{00000000-0008-0000-1000-000002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126502</xdr:colOff>
      <xdr:row>0</xdr:row>
      <xdr:rowOff>82798</xdr:rowOff>
    </xdr:from>
    <xdr:to>
      <xdr:col>11</xdr:col>
      <xdr:colOff>554069</xdr:colOff>
      <xdr:row>11</xdr:row>
      <xdr:rowOff>441960</xdr:rowOff>
    </xdr:to>
    <xdr:sp macro="" textlink="">
      <xdr:nvSpPr>
        <xdr:cNvPr id="2" name="Rounded Rectangular Callout 1">
          <a:extLst>
            <a:ext uri="{FF2B5EF4-FFF2-40B4-BE49-F238E27FC236}">
              <a16:creationId xmlns:a16="http://schemas.microsoft.com/office/drawing/2014/main" id="{00000000-0008-0000-1000-000002000000}"/>
            </a:ext>
          </a:extLst>
        </xdr:cNvPr>
        <xdr:cNvSpPr/>
      </xdr:nvSpPr>
      <xdr:spPr>
        <a:xfrm>
          <a:off x="6847342" y="82798"/>
          <a:ext cx="4290907" cy="4527302"/>
        </a:xfrm>
        <a:prstGeom prst="wedgeRoundRectCallout">
          <a:avLst>
            <a:gd name="adj1" fmla="val -82688"/>
            <a:gd name="adj2" fmla="val -39572"/>
            <a:gd name="adj3" fmla="val 16667"/>
          </a:avLst>
        </a:prstGeom>
        <a:solidFill>
          <a:srgbClr val="C0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900"/>
            </a:lnSpc>
          </a:pPr>
          <a:r>
            <a:rPr lang="en-AU" sz="1600" b="1"/>
            <a:t>Before you send your Club's Cashbook for Audit </a:t>
          </a:r>
          <a:r>
            <a:rPr lang="en-AU" sz="1600"/>
            <a:t>please reconcile this </a:t>
          </a:r>
          <a:r>
            <a:rPr lang="en-AU" sz="1600" b="1"/>
            <a:t>Income and Expenditure Statement</a:t>
          </a:r>
          <a:r>
            <a:rPr lang="en-AU" sz="1600"/>
            <a:t>.</a:t>
          </a:r>
        </a:p>
        <a:p>
          <a:pPr algn="l"/>
          <a:endParaRPr lang="en-AU" sz="1400"/>
        </a:p>
        <a:p>
          <a:pPr algn="l"/>
          <a:r>
            <a:rPr lang="en-AU" sz="1600" b="1"/>
            <a:t>How to reconcile your Club's Statement?</a:t>
          </a:r>
        </a:p>
        <a:p>
          <a:pPr algn="l">
            <a:spcAft>
              <a:spcPts val="600"/>
            </a:spcAft>
          </a:pPr>
          <a:r>
            <a:rPr lang="en-AU" sz="1600"/>
            <a:t>1. Confirm the Cashbook Opening Balance in January is matched with Cashbook Closing Balance as at 31 December of the previous year.</a:t>
          </a:r>
        </a:p>
        <a:p>
          <a:pPr algn="l">
            <a:spcAft>
              <a:spcPts val="600"/>
            </a:spcAft>
          </a:pPr>
          <a:r>
            <a:rPr lang="en-AU" sz="1600" strike="noStrike" baseline="0"/>
            <a:t>2. Confirm the Cashbook Closing Balance for the year is matched to the Total Bank Balance for the year. </a:t>
          </a:r>
        </a:p>
        <a:p>
          <a:pPr algn="l">
            <a:spcAft>
              <a:spcPts val="600"/>
            </a:spcAft>
          </a:pPr>
          <a:endParaRPr lang="en-AU" sz="1600" strike="noStrike" baseline="0"/>
        </a:p>
        <a:p>
          <a:pPr algn="l">
            <a:spcAft>
              <a:spcPts val="600"/>
            </a:spcAft>
          </a:pPr>
          <a:r>
            <a:rPr lang="en-AU" sz="1600" strike="noStrike" baseline="0"/>
            <a:t>Please ensure that the Club Name is entered on Club Detail page.</a:t>
          </a:r>
        </a:p>
      </xdr:txBody>
    </xdr:sp>
    <xdr:clientData fPrintsWithSheet="0"/>
  </xdr:twoCellAnchor>
  <xdr:twoCellAnchor>
    <xdr:from>
      <xdr:col>4</xdr:col>
      <xdr:colOff>1025074</xdr:colOff>
      <xdr:row>23</xdr:row>
      <xdr:rowOff>284240</xdr:rowOff>
    </xdr:from>
    <xdr:to>
      <xdr:col>9</xdr:col>
      <xdr:colOff>226785</xdr:colOff>
      <xdr:row>28</xdr:row>
      <xdr:rowOff>0</xdr:rowOff>
    </xdr:to>
    <xdr:sp macro="" textlink="">
      <xdr:nvSpPr>
        <xdr:cNvPr id="8" name="Rounded Rectangular Callout 7">
          <a:extLst>
            <a:ext uri="{FF2B5EF4-FFF2-40B4-BE49-F238E27FC236}">
              <a16:creationId xmlns:a16="http://schemas.microsoft.com/office/drawing/2014/main" id="{00000000-0008-0000-1000-000008000000}"/>
            </a:ext>
          </a:extLst>
        </xdr:cNvPr>
        <xdr:cNvSpPr/>
      </xdr:nvSpPr>
      <xdr:spPr>
        <a:xfrm>
          <a:off x="6304645" y="8353276"/>
          <a:ext cx="2412997" cy="1280582"/>
        </a:xfrm>
        <a:prstGeom prst="wedgeRoundRectCallout">
          <a:avLst>
            <a:gd name="adj1" fmla="val -89645"/>
            <a:gd name="adj2" fmla="val 19976"/>
            <a:gd name="adj3" fmla="val 16667"/>
          </a:avLst>
        </a:prstGeom>
        <a:solidFill>
          <a:srgbClr val="FF66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400" b="1" i="0" u="none" strike="noStrike">
              <a:solidFill>
                <a:schemeClr val="lt1"/>
              </a:solidFill>
              <a:effectLst/>
              <a:latin typeface="+mn-lt"/>
              <a:ea typeface="+mn-ea"/>
              <a:cs typeface="+mn-cs"/>
            </a:rPr>
            <a:t>This figure should be the same as the Cashbook Closing Balance for the reconciliation above.</a:t>
          </a:r>
          <a:r>
            <a:rPr lang="en-AU" sz="1400"/>
            <a:t> </a:t>
          </a:r>
          <a:endParaRPr lang="en-AU" sz="1400">
            <a:solidFill>
              <a:schemeClr val="bg1"/>
            </a:solidFill>
          </a:endParaRPr>
        </a:p>
      </xdr:txBody>
    </xdr:sp>
    <xdr:clientData fPrintsWithSheet="0"/>
  </xdr:twoCellAnchor>
  <xdr:twoCellAnchor>
    <xdr:from>
      <xdr:col>1</xdr:col>
      <xdr:colOff>409104</xdr:colOff>
      <xdr:row>34</xdr:row>
      <xdr:rowOff>108855</xdr:rowOff>
    </xdr:from>
    <xdr:to>
      <xdr:col>4</xdr:col>
      <xdr:colOff>802199</xdr:colOff>
      <xdr:row>61</xdr:row>
      <xdr:rowOff>0</xdr:rowOff>
    </xdr:to>
    <xdr:graphicFrame macro="">
      <xdr:nvGraphicFramePr>
        <xdr:cNvPr id="13" name="Chart 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102811</xdr:colOff>
      <xdr:row>37</xdr:row>
      <xdr:rowOff>24190</xdr:rowOff>
    </xdr:from>
    <xdr:to>
      <xdr:col>9</xdr:col>
      <xdr:colOff>981228</xdr:colOff>
      <xdr:row>44</xdr:row>
      <xdr:rowOff>42333</xdr:rowOff>
    </xdr:to>
    <xdr:sp macro="" textlink="">
      <xdr:nvSpPr>
        <xdr:cNvPr id="6" name="Rounded Rectangular Callout 5">
          <a:extLst>
            <a:ext uri="{FF2B5EF4-FFF2-40B4-BE49-F238E27FC236}">
              <a16:creationId xmlns:a16="http://schemas.microsoft.com/office/drawing/2014/main" id="{00000000-0008-0000-1000-000006000000}"/>
            </a:ext>
          </a:extLst>
        </xdr:cNvPr>
        <xdr:cNvSpPr/>
      </xdr:nvSpPr>
      <xdr:spPr>
        <a:xfrm>
          <a:off x="7281335" y="12125476"/>
          <a:ext cx="2855989" cy="1118810"/>
        </a:xfrm>
        <a:prstGeom prst="wedgeRoundRectCallout">
          <a:avLst>
            <a:gd name="adj1" fmla="val -108493"/>
            <a:gd name="adj2" fmla="val -33317"/>
            <a:gd name="adj3" fmla="val 16667"/>
          </a:avLst>
        </a:prstGeom>
        <a:solidFill>
          <a:schemeClr val="accent3"/>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600" b="1">
              <a:solidFill>
                <a:schemeClr val="bg1"/>
              </a:solidFill>
            </a:rPr>
            <a:t>These charts will be shown when your data is completed for the year.</a:t>
          </a:r>
          <a:endParaRPr lang="en-AU" sz="1400">
            <a:solidFill>
              <a:schemeClr val="bg1"/>
            </a:solidFill>
          </a:endParaRPr>
        </a:p>
      </xdr:txBody>
    </xdr:sp>
    <xdr:clientData fPrintsWithSheet="0"/>
  </xdr:twoCellAnchor>
  <xdr:twoCellAnchor>
    <xdr:from>
      <xdr:col>4</xdr:col>
      <xdr:colOff>901096</xdr:colOff>
      <xdr:row>17</xdr:row>
      <xdr:rowOff>198060</xdr:rowOff>
    </xdr:from>
    <xdr:to>
      <xdr:col>9</xdr:col>
      <xdr:colOff>229810</xdr:colOff>
      <xdr:row>21</xdr:row>
      <xdr:rowOff>188988</xdr:rowOff>
    </xdr:to>
    <xdr:sp macro="" textlink="">
      <xdr:nvSpPr>
        <xdr:cNvPr id="14" name="Rounded Rectangular Callout 13">
          <a:extLst>
            <a:ext uri="{FF2B5EF4-FFF2-40B4-BE49-F238E27FC236}">
              <a16:creationId xmlns:a16="http://schemas.microsoft.com/office/drawing/2014/main" id="{00000000-0008-0000-1000-00000E000000}"/>
            </a:ext>
          </a:extLst>
        </xdr:cNvPr>
        <xdr:cNvSpPr/>
      </xdr:nvSpPr>
      <xdr:spPr>
        <a:xfrm>
          <a:off x="6180667" y="6688667"/>
          <a:ext cx="2540000" cy="1133928"/>
        </a:xfrm>
        <a:prstGeom prst="wedgeRoundRectCallout">
          <a:avLst>
            <a:gd name="adj1" fmla="val -81697"/>
            <a:gd name="adj2" fmla="val 21223"/>
            <a:gd name="adj3" fmla="val 16667"/>
          </a:avLst>
        </a:prstGeom>
        <a:solidFill>
          <a:srgbClr val="00206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400" b="1" i="0" u="none" strike="noStrike">
              <a:solidFill>
                <a:schemeClr val="lt1"/>
              </a:solidFill>
              <a:effectLst/>
              <a:latin typeface="+mn-lt"/>
              <a:ea typeface="+mn-ea"/>
              <a:cs typeface="+mn-cs"/>
            </a:rPr>
            <a:t>This Cashbook Closing Balance  will be your</a:t>
          </a:r>
          <a:r>
            <a:rPr lang="en-AU" sz="1400" b="1" i="0" u="none" strike="noStrike" baseline="0">
              <a:solidFill>
                <a:schemeClr val="lt1"/>
              </a:solidFill>
              <a:effectLst/>
              <a:latin typeface="+mn-lt"/>
              <a:ea typeface="+mn-ea"/>
              <a:cs typeface="+mn-cs"/>
            </a:rPr>
            <a:t> Cashbook Opening Balance in January 2024.</a:t>
          </a:r>
          <a:endParaRPr lang="en-AU" sz="1400">
            <a:solidFill>
              <a:schemeClr val="bg1"/>
            </a:solidFill>
          </a:endParaRPr>
        </a:p>
      </xdr:txBody>
    </xdr:sp>
    <xdr:clientData fPrintsWithSheet="0"/>
  </xdr:twoCellAnchor>
  <xdr:twoCellAnchor>
    <xdr:from>
      <xdr:col>5</xdr:col>
      <xdr:colOff>72574</xdr:colOff>
      <xdr:row>28</xdr:row>
      <xdr:rowOff>276620</xdr:rowOff>
    </xdr:from>
    <xdr:to>
      <xdr:col>9</xdr:col>
      <xdr:colOff>1173480</xdr:colOff>
      <xdr:row>33</xdr:row>
      <xdr:rowOff>30480</xdr:rowOff>
    </xdr:to>
    <xdr:sp macro="" textlink="">
      <xdr:nvSpPr>
        <xdr:cNvPr id="9" name="Rounded Rectangular Callout 7">
          <a:extLst>
            <a:ext uri="{FF2B5EF4-FFF2-40B4-BE49-F238E27FC236}">
              <a16:creationId xmlns:a16="http://schemas.microsoft.com/office/drawing/2014/main" id="{F9F7B614-0CB9-4ED3-A87C-FDDB124A79C6}"/>
            </a:ext>
          </a:extLst>
        </xdr:cNvPr>
        <xdr:cNvSpPr/>
      </xdr:nvSpPr>
      <xdr:spPr>
        <a:xfrm>
          <a:off x="6793414" y="9908300"/>
          <a:ext cx="3104966" cy="1323580"/>
        </a:xfrm>
        <a:prstGeom prst="wedgeRoundRectCallout">
          <a:avLst>
            <a:gd name="adj1" fmla="val -92075"/>
            <a:gd name="adj2" fmla="val -37539"/>
            <a:gd name="adj3" fmla="val 16667"/>
          </a:avLst>
        </a:prstGeom>
        <a:solidFill>
          <a:schemeClr val="tx2">
            <a:lumMod val="60000"/>
            <a:lumOff val="4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spcBef>
              <a:spcPts val="1200"/>
            </a:spcBef>
          </a:pPr>
          <a:r>
            <a:rPr lang="en-AU" sz="1400" b="1" i="0" u="none" strike="noStrike">
              <a:solidFill>
                <a:schemeClr val="lt1"/>
              </a:solidFill>
              <a:effectLst/>
              <a:latin typeface="+mn-lt"/>
              <a:ea typeface="+mn-ea"/>
              <a:cs typeface="+mn-cs"/>
            </a:rPr>
            <a:t>Cashbook Closing Balance and Total Bank Balance must be the same. </a:t>
          </a:r>
        </a:p>
        <a:p>
          <a:pPr algn="l">
            <a:spcBef>
              <a:spcPts val="1200"/>
            </a:spcBef>
          </a:pPr>
          <a:r>
            <a:rPr lang="en-AU" sz="1400" b="1" i="0" u="none" strike="noStrike">
              <a:solidFill>
                <a:schemeClr val="lt1"/>
              </a:solidFill>
              <a:effectLst/>
              <a:latin typeface="+mn-lt"/>
              <a:ea typeface="+mn-ea"/>
              <a:cs typeface="+mn-cs"/>
            </a:rPr>
            <a:t>If the reconciliation is correct this amount will be $0.</a:t>
          </a:r>
          <a:endParaRPr lang="en-AU" sz="1400">
            <a:solidFill>
              <a:schemeClr val="bg1"/>
            </a:solidFill>
          </a:endParaRP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109538</xdr:colOff>
      <xdr:row>13</xdr:row>
      <xdr:rowOff>100014</xdr:rowOff>
    </xdr:from>
    <xdr:to>
      <xdr:col>1</xdr:col>
      <xdr:colOff>304800</xdr:colOff>
      <xdr:row>14</xdr:row>
      <xdr:rowOff>363095</xdr:rowOff>
    </xdr:to>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538" y="4519614"/>
          <a:ext cx="733425" cy="410718"/>
        </a:xfrm>
        <a:prstGeom prst="rect">
          <a:avLst/>
        </a:prstGeom>
      </xdr:spPr>
    </xdr:pic>
    <xdr:clientData/>
  </xdr:twoCellAnchor>
  <xdr:twoCellAnchor editAs="oneCell">
    <xdr:from>
      <xdr:col>0</xdr:col>
      <xdr:colOff>414340</xdr:colOff>
      <xdr:row>10</xdr:row>
      <xdr:rowOff>195262</xdr:rowOff>
    </xdr:from>
    <xdr:to>
      <xdr:col>1</xdr:col>
      <xdr:colOff>338139</xdr:colOff>
      <xdr:row>11</xdr:row>
      <xdr:rowOff>412008</xdr:rowOff>
    </xdr:to>
    <xdr:pic>
      <xdr:nvPicPr>
        <xdr:cNvPr id="6" name="Picture 5">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0738"/>
        <a:stretch/>
      </xdr:blipFill>
      <xdr:spPr>
        <a:xfrm>
          <a:off x="414340" y="6215062"/>
          <a:ext cx="461962" cy="445346"/>
        </a:xfrm>
        <a:prstGeom prst="rect">
          <a:avLst/>
        </a:prstGeom>
      </xdr:spPr>
    </xdr:pic>
    <xdr:clientData/>
  </xdr:twoCellAnchor>
  <xdr:twoCellAnchor editAs="oneCell">
    <xdr:from>
      <xdr:col>7</xdr:col>
      <xdr:colOff>619124</xdr:colOff>
      <xdr:row>0</xdr:row>
      <xdr:rowOff>57149</xdr:rowOff>
    </xdr:from>
    <xdr:to>
      <xdr:col>9</xdr:col>
      <xdr:colOff>800099</xdr:colOff>
      <xdr:row>0</xdr:row>
      <xdr:rowOff>1333500</xdr:rowOff>
    </xdr:to>
    <xdr:pic>
      <xdr:nvPicPr>
        <xdr:cNvPr id="9" name="Picture 8">
          <a:extLst>
            <a:ext uri="{FF2B5EF4-FFF2-40B4-BE49-F238E27FC236}">
              <a16:creationId xmlns:a16="http://schemas.microsoft.com/office/drawing/2014/main" id="{00000000-0008-0000-1100-000009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5557"/>
        <a:stretch/>
      </xdr:blipFill>
      <xdr:spPr>
        <a:xfrm>
          <a:off x="5100637" y="57149"/>
          <a:ext cx="1214437" cy="12763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344078</xdr:colOff>
      <xdr:row>0</xdr:row>
      <xdr:rowOff>146848</xdr:rowOff>
    </xdr:from>
    <xdr:to>
      <xdr:col>15</xdr:col>
      <xdr:colOff>297899</xdr:colOff>
      <xdr:row>3</xdr:row>
      <xdr:rowOff>637941</xdr:rowOff>
    </xdr:to>
    <xdr:pic>
      <xdr:nvPicPr>
        <xdr:cNvPr id="2" name="Picture 1" descr="Related image">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2938" y="146848"/>
          <a:ext cx="1251602" cy="1235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4</xdr:row>
      <xdr:rowOff>1179738</xdr:rowOff>
    </xdr:from>
    <xdr:to>
      <xdr:col>13</xdr:col>
      <xdr:colOff>97630</xdr:colOff>
      <xdr:row>28</xdr:row>
      <xdr:rowOff>344087</xdr:rowOff>
    </xdr:to>
    <xdr:pic>
      <xdr:nvPicPr>
        <xdr:cNvPr id="2" name="Picture 1">
          <a:extLst>
            <a:ext uri="{FF2B5EF4-FFF2-40B4-BE49-F238E27FC236}">
              <a16:creationId xmlns:a16="http://schemas.microsoft.com/office/drawing/2014/main" id="{00000000-0008-0000-0300-000002000000}"/>
            </a:ext>
          </a:extLst>
        </xdr:cNvPr>
        <xdr:cNvPicPr/>
      </xdr:nvPicPr>
      <xdr:blipFill rotWithShape="1">
        <a:blip xmlns:r="http://schemas.openxmlformats.org/officeDocument/2006/relationships" r:embed="rId1"/>
        <a:srcRect t="6227" b="25588"/>
        <a:stretch/>
      </xdr:blipFill>
      <xdr:spPr>
        <a:xfrm>
          <a:off x="85725" y="3041195"/>
          <a:ext cx="8361248" cy="4003049"/>
        </a:xfrm>
        <a:prstGeom prst="rect">
          <a:avLst/>
        </a:prstGeom>
        <a:effectLst>
          <a:outerShdw blurRad="63500" sx="102000" sy="102000" algn="ctr"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2586038</xdr:colOff>
      <xdr:row>0</xdr:row>
      <xdr:rowOff>190500</xdr:rowOff>
    </xdr:from>
    <xdr:to>
      <xdr:col>7</xdr:col>
      <xdr:colOff>9525</xdr:colOff>
      <xdr:row>4</xdr:row>
      <xdr:rowOff>390525</xdr:rowOff>
    </xdr:to>
    <xdr:pic>
      <xdr:nvPicPr>
        <xdr:cNvPr id="2049" name="Picture 1" descr="V:\Promotional\Logos\VIEW New Logo CD\Standard Versions\RGB\VIEW_Stack_logos\VIEW_Stack_RGB.png">
          <a:extLst>
            <a:ext uri="{FF2B5EF4-FFF2-40B4-BE49-F238E27FC236}">
              <a16:creationId xmlns:a16="http://schemas.microsoft.com/office/drawing/2014/main" id="{00000000-0008-0000-03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86688" y="190500"/>
          <a:ext cx="1081087" cy="1089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431647</xdr:colOff>
      <xdr:row>55</xdr:row>
      <xdr:rowOff>169335</xdr:rowOff>
    </xdr:from>
    <xdr:to>
      <xdr:col>11</xdr:col>
      <xdr:colOff>816428</xdr:colOff>
      <xdr:row>58</xdr:row>
      <xdr:rowOff>453571</xdr:rowOff>
    </xdr:to>
    <xdr:sp macro="" textlink="">
      <xdr:nvSpPr>
        <xdr:cNvPr id="2" name="Rounded Rectangular Callout 1">
          <a:extLst>
            <a:ext uri="{FF2B5EF4-FFF2-40B4-BE49-F238E27FC236}">
              <a16:creationId xmlns:a16="http://schemas.microsoft.com/office/drawing/2014/main" id="{00000000-0008-0000-0400-000002000000}"/>
            </a:ext>
          </a:extLst>
        </xdr:cNvPr>
        <xdr:cNvSpPr/>
      </xdr:nvSpPr>
      <xdr:spPr>
        <a:xfrm>
          <a:off x="8745611" y="19627549"/>
          <a:ext cx="3269496" cy="1141486"/>
        </a:xfrm>
        <a:prstGeom prst="wedgeRoundRectCallout">
          <a:avLst>
            <a:gd name="adj1" fmla="val -214133"/>
            <a:gd name="adj2" fmla="val -70479"/>
            <a:gd name="adj3" fmla="val 16667"/>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r>
            <a:rPr lang="en-AU" sz="1400" b="0"/>
            <a:t>The</a:t>
          </a:r>
          <a:r>
            <a:rPr lang="en-AU" sz="1400" b="1"/>
            <a:t> Opening Balance</a:t>
          </a:r>
          <a:r>
            <a:rPr lang="en-AU" sz="1400" b="0"/>
            <a:t> in January 2025 must match with the </a:t>
          </a:r>
          <a:r>
            <a:rPr lang="en-AU" sz="1400" b="1"/>
            <a:t>Cashbook</a:t>
          </a:r>
          <a:r>
            <a:rPr lang="en-AU" sz="1400" b="0"/>
            <a:t> </a:t>
          </a:r>
          <a:r>
            <a:rPr lang="en-AU" sz="1400" b="1"/>
            <a:t>Closing Balance </a:t>
          </a:r>
          <a:r>
            <a:rPr lang="en-AU" sz="1400" b="0"/>
            <a:t>as at 31 December 2024. Also</a:t>
          </a:r>
          <a:r>
            <a:rPr lang="en-AU" sz="1400" b="0" baseline="0"/>
            <a:t> refer to letter from Audit result.</a:t>
          </a:r>
          <a:endParaRPr lang="en-AU" sz="1400" b="0"/>
        </a:p>
      </xdr:txBody>
    </xdr:sp>
    <xdr:clientData fPrintsWithSheet="0"/>
  </xdr:twoCellAnchor>
  <xdr:twoCellAnchor>
    <xdr:from>
      <xdr:col>12</xdr:col>
      <xdr:colOff>215447</xdr:colOff>
      <xdr:row>2</xdr:row>
      <xdr:rowOff>489405</xdr:rowOff>
    </xdr:from>
    <xdr:to>
      <xdr:col>17</xdr:col>
      <xdr:colOff>206828</xdr:colOff>
      <xdr:row>15</xdr:row>
      <xdr:rowOff>163286</xdr:rowOff>
    </xdr:to>
    <xdr:sp macro="" textlink="">
      <xdr:nvSpPr>
        <xdr:cNvPr id="3" name="Rounded Rectangular Callout 2">
          <a:extLst>
            <a:ext uri="{FF2B5EF4-FFF2-40B4-BE49-F238E27FC236}">
              <a16:creationId xmlns:a16="http://schemas.microsoft.com/office/drawing/2014/main" id="{00000000-0008-0000-0400-000003000000}"/>
            </a:ext>
          </a:extLst>
        </xdr:cNvPr>
        <xdr:cNvSpPr/>
      </xdr:nvSpPr>
      <xdr:spPr>
        <a:xfrm>
          <a:off x="14399533" y="489405"/>
          <a:ext cx="3093809" cy="4986110"/>
        </a:xfrm>
        <a:prstGeom prst="wedgeRoundRectCallout">
          <a:avLst>
            <a:gd name="adj1" fmla="val -68911"/>
            <a:gd name="adj2" fmla="val -21647"/>
            <a:gd name="adj3" fmla="val 16667"/>
          </a:avLst>
        </a:prstGeom>
        <a:solidFill>
          <a:schemeClr val="accent3"/>
        </a:solidFill>
        <a:ln/>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r>
            <a:rPr lang="en-AU" sz="1600" b="1" u="sng">
              <a:solidFill>
                <a:schemeClr val="lt1"/>
              </a:solidFill>
              <a:effectLst/>
              <a:latin typeface="+mn-lt"/>
              <a:ea typeface="+mn-ea"/>
              <a:cs typeface="+mn-cs"/>
            </a:rPr>
            <a:t>All income must be receipted </a:t>
          </a:r>
          <a:r>
            <a:rPr lang="en-AU" sz="1400">
              <a:solidFill>
                <a:schemeClr val="lt1"/>
              </a:solidFill>
              <a:effectLst/>
              <a:latin typeface="+mn-lt"/>
              <a:ea typeface="+mn-ea"/>
              <a:cs typeface="+mn-cs"/>
            </a:rPr>
            <a:t>and a receipt issued for all monies received by cash, cheque, direct deposit or square reader. </a:t>
          </a:r>
        </a:p>
        <a:p>
          <a:r>
            <a:rPr lang="en-AU" sz="1400">
              <a:solidFill>
                <a:schemeClr val="lt1"/>
              </a:solidFill>
              <a:effectLst/>
              <a:latin typeface="+mn-lt"/>
              <a:ea typeface="+mn-ea"/>
              <a:cs typeface="+mn-cs"/>
            </a:rPr>
            <a:t> </a:t>
          </a:r>
        </a:p>
        <a:p>
          <a:r>
            <a:rPr lang="en-AU" sz="1400">
              <a:solidFill>
                <a:schemeClr val="lt1"/>
              </a:solidFill>
              <a:effectLst/>
              <a:latin typeface="+mn-lt"/>
              <a:ea typeface="+mn-ea"/>
              <a:cs typeface="+mn-cs"/>
            </a:rPr>
            <a:t>One receipt can be written for grouped transactions, </a:t>
          </a:r>
          <a:r>
            <a:rPr lang="en-AU" sz="1400" i="1">
              <a:solidFill>
                <a:schemeClr val="lt1"/>
              </a:solidFill>
              <a:effectLst/>
              <a:latin typeface="+mn-lt"/>
              <a:ea typeface="+mn-ea"/>
              <a:cs typeface="+mn-cs"/>
            </a:rPr>
            <a:t>for example:</a:t>
          </a:r>
          <a:endParaRPr lang="en-AU" sz="1400">
            <a:solidFill>
              <a:schemeClr val="lt1"/>
            </a:solidFill>
            <a:effectLst/>
            <a:latin typeface="+mn-lt"/>
            <a:ea typeface="+mn-ea"/>
            <a:cs typeface="+mn-cs"/>
          </a:endParaRPr>
        </a:p>
        <a:p>
          <a:pPr lvl="0"/>
          <a:r>
            <a:rPr lang="en-AU" sz="1400">
              <a:solidFill>
                <a:schemeClr val="lt1"/>
              </a:solidFill>
              <a:effectLst/>
              <a:latin typeface="+mn-lt"/>
              <a:ea typeface="+mn-ea"/>
              <a:cs typeface="+mn-cs"/>
            </a:rPr>
            <a:t>- One receipt issued to cover direct deposits received for annual subscriptions</a:t>
          </a:r>
        </a:p>
        <a:p>
          <a:pPr lvl="0"/>
          <a:r>
            <a:rPr lang="en-AU" sz="1400">
              <a:solidFill>
                <a:schemeClr val="lt1"/>
              </a:solidFill>
              <a:effectLst/>
              <a:latin typeface="+mn-lt"/>
              <a:ea typeface="+mn-ea"/>
              <a:cs typeface="+mn-cs"/>
            </a:rPr>
            <a:t>- One receipt issued to cover all meal monies </a:t>
          </a:r>
        </a:p>
        <a:p>
          <a:pPr lvl="0"/>
          <a:r>
            <a:rPr lang="en-AU" sz="1400">
              <a:solidFill>
                <a:schemeClr val="lt1"/>
              </a:solidFill>
              <a:effectLst/>
              <a:latin typeface="+mn-lt"/>
              <a:ea typeface="+mn-ea"/>
              <a:cs typeface="+mn-cs"/>
            </a:rPr>
            <a:t>- Raffle monies to be receipted as a total for the day</a:t>
          </a:r>
        </a:p>
        <a:p>
          <a:pPr algn="l"/>
          <a:endParaRPr lang="en-AU" sz="1600" b="1"/>
        </a:p>
        <a:p>
          <a:pPr algn="l"/>
          <a:r>
            <a:rPr lang="en-AU" sz="1600" b="1"/>
            <a:t>Recording receipt number </a:t>
          </a:r>
        </a:p>
        <a:p>
          <a:pPr algn="l"/>
          <a:r>
            <a:rPr lang="en-AU" sz="1400" b="0"/>
            <a:t>Receipts can be recorded "in bulk", e.g. receipts numbered 603551-603556.</a:t>
          </a:r>
        </a:p>
        <a:p>
          <a:pPr algn="l"/>
          <a:endParaRPr lang="en-AU" sz="1400" b="0"/>
        </a:p>
      </xdr:txBody>
    </xdr:sp>
    <xdr:clientData fPrintsWithSheet="0"/>
  </xdr:twoCellAnchor>
  <xdr:twoCellAnchor>
    <xdr:from>
      <xdr:col>0</xdr:col>
      <xdr:colOff>52914</xdr:colOff>
      <xdr:row>78</xdr:row>
      <xdr:rowOff>134293</xdr:rowOff>
    </xdr:from>
    <xdr:to>
      <xdr:col>6</xdr:col>
      <xdr:colOff>0</xdr:colOff>
      <xdr:row>107</xdr:row>
      <xdr:rowOff>5002</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31750</xdr:colOff>
      <xdr:row>78</xdr:row>
      <xdr:rowOff>127001</xdr:rowOff>
    </xdr:from>
    <xdr:to>
      <xdr:col>11</xdr:col>
      <xdr:colOff>2109611</xdr:colOff>
      <xdr:row>108</xdr:row>
      <xdr:rowOff>7697</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590852</xdr:colOff>
      <xdr:row>114</xdr:row>
      <xdr:rowOff>151646</xdr:rowOff>
    </xdr:from>
    <xdr:to>
      <xdr:col>17</xdr:col>
      <xdr:colOff>10282</xdr:colOff>
      <xdr:row>121</xdr:row>
      <xdr:rowOff>87085</xdr:rowOff>
    </xdr:to>
    <xdr:sp macro="" textlink="">
      <xdr:nvSpPr>
        <xdr:cNvPr id="6" name="Rounded Rectangular Callout 1">
          <a:extLst>
            <a:ext uri="{FF2B5EF4-FFF2-40B4-BE49-F238E27FC236}">
              <a16:creationId xmlns:a16="http://schemas.microsoft.com/office/drawing/2014/main" id="{3CB6D4D4-5071-46D5-AF69-35B914B7348B}"/>
            </a:ext>
          </a:extLst>
        </xdr:cNvPr>
        <xdr:cNvSpPr/>
      </xdr:nvSpPr>
      <xdr:spPr>
        <a:xfrm>
          <a:off x="14774938" y="33342189"/>
          <a:ext cx="2521858" cy="1078439"/>
        </a:xfrm>
        <a:prstGeom prst="wedgeRoundRectCallout">
          <a:avLst>
            <a:gd name="adj1" fmla="val -122191"/>
            <a:gd name="adj2" fmla="val -64716"/>
            <a:gd name="adj3" fmla="val 16667"/>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400" b="0" u="sng"/>
            <a:t>Please note: </a:t>
          </a:r>
          <a:r>
            <a:rPr lang="en-AU" sz="1400" b="0"/>
            <a:t>You are able to enter your comments in this section for your monthly reports.</a:t>
          </a:r>
        </a:p>
      </xdr:txBody>
    </xdr:sp>
    <xdr:clientData fPrintsWithSheet="0"/>
  </xdr:twoCellAnchor>
  <xdr:twoCellAnchor>
    <xdr:from>
      <xdr:col>12</xdr:col>
      <xdr:colOff>398991</xdr:colOff>
      <xdr:row>28</xdr:row>
      <xdr:rowOff>561221</xdr:rowOff>
    </xdr:from>
    <xdr:to>
      <xdr:col>18</xdr:col>
      <xdr:colOff>502024</xdr:colOff>
      <xdr:row>32</xdr:row>
      <xdr:rowOff>0</xdr:rowOff>
    </xdr:to>
    <xdr:sp macro="" textlink="">
      <xdr:nvSpPr>
        <xdr:cNvPr id="8" name="Rounded Rectangular Callout 1">
          <a:extLst>
            <a:ext uri="{FF2B5EF4-FFF2-40B4-BE49-F238E27FC236}">
              <a16:creationId xmlns:a16="http://schemas.microsoft.com/office/drawing/2014/main" id="{46E683ED-A149-4C6C-90E0-E7BBE36EA8AB}"/>
            </a:ext>
          </a:extLst>
        </xdr:cNvPr>
        <xdr:cNvSpPr/>
      </xdr:nvSpPr>
      <xdr:spPr>
        <a:xfrm>
          <a:off x="14581156" y="10368609"/>
          <a:ext cx="3868209" cy="1088285"/>
        </a:xfrm>
        <a:prstGeom prst="wedgeRoundRectCallout">
          <a:avLst>
            <a:gd name="adj1" fmla="val -77299"/>
            <a:gd name="adj2" fmla="val -42624"/>
            <a:gd name="adj3" fmla="val 16667"/>
          </a:avLst>
        </a:prstGeom>
        <a:ln/>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l"/>
          <a:r>
            <a:rPr lang="en-AU" sz="1400" b="0"/>
            <a:t>Please </a:t>
          </a:r>
          <a:r>
            <a:rPr lang="en-AU" sz="1400" b="0" u="sng"/>
            <a:t>DO NOT</a:t>
          </a:r>
          <a:r>
            <a:rPr lang="en-AU" sz="1400" b="0"/>
            <a:t> record unpresented cheque/s which were recorded in last year's Cashbook on this page. </a:t>
          </a:r>
        </a:p>
      </xdr:txBody>
    </xdr:sp>
    <xdr:clientData fPrintsWithSheet="0"/>
  </xdr:twoCellAnchor>
  <xdr:twoCellAnchor>
    <xdr:from>
      <xdr:col>12</xdr:col>
      <xdr:colOff>431648</xdr:colOff>
      <xdr:row>32</xdr:row>
      <xdr:rowOff>180220</xdr:rowOff>
    </xdr:from>
    <xdr:to>
      <xdr:col>18</xdr:col>
      <xdr:colOff>534681</xdr:colOff>
      <xdr:row>37</xdr:row>
      <xdr:rowOff>108858</xdr:rowOff>
    </xdr:to>
    <xdr:sp macro="" textlink="">
      <xdr:nvSpPr>
        <xdr:cNvPr id="9" name="Rounded Rectangular Callout 1">
          <a:extLst>
            <a:ext uri="{FF2B5EF4-FFF2-40B4-BE49-F238E27FC236}">
              <a16:creationId xmlns:a16="http://schemas.microsoft.com/office/drawing/2014/main" id="{2424FEF6-2A65-4006-9132-FCD5A9A78DCE}"/>
            </a:ext>
          </a:extLst>
        </xdr:cNvPr>
        <xdr:cNvSpPr/>
      </xdr:nvSpPr>
      <xdr:spPr>
        <a:xfrm>
          <a:off x="14615734" y="11664649"/>
          <a:ext cx="3825947" cy="1724780"/>
        </a:xfrm>
        <a:prstGeom prst="wedgeRoundRectCallout">
          <a:avLst>
            <a:gd name="adj1" fmla="val -77299"/>
            <a:gd name="adj2" fmla="val -42624"/>
            <a:gd name="adj3" fmla="val 16667"/>
          </a:avLst>
        </a:prstGeom>
        <a:ln/>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r>
            <a:rPr lang="en-AU" sz="1400" b="0"/>
            <a:t>Please ensure that the </a:t>
          </a:r>
          <a:r>
            <a:rPr lang="en-AU" sz="1600" b="0" u="sng"/>
            <a:t>cheque/s are recorded in the month that they are written rather than in the month they are presented at the bank</a:t>
          </a:r>
          <a:r>
            <a:rPr lang="en-AU" sz="1400" b="0"/>
            <a:t>, and carried forward as unpresented where necessary. </a:t>
          </a:r>
        </a:p>
      </xdr:txBody>
    </xdr:sp>
    <xdr:clientData fPrintsWithSheet="0"/>
  </xdr:twoCellAnchor>
  <xdr:twoCellAnchor>
    <xdr:from>
      <xdr:col>10</xdr:col>
      <xdr:colOff>850475</xdr:colOff>
      <xdr:row>60</xdr:row>
      <xdr:rowOff>17479</xdr:rowOff>
    </xdr:from>
    <xdr:to>
      <xdr:col>11</xdr:col>
      <xdr:colOff>2364043</xdr:colOff>
      <xdr:row>64</xdr:row>
      <xdr:rowOff>15965</xdr:rowOff>
    </xdr:to>
    <xdr:sp macro="" textlink="">
      <xdr:nvSpPr>
        <xdr:cNvPr id="7" name="Rounded Rectangular Callout 1">
          <a:extLst>
            <a:ext uri="{FF2B5EF4-FFF2-40B4-BE49-F238E27FC236}">
              <a16:creationId xmlns:a16="http://schemas.microsoft.com/office/drawing/2014/main" id="{A1136C3F-73BC-4343-ACD2-023A6D25AB87}"/>
            </a:ext>
          </a:extLst>
        </xdr:cNvPr>
        <xdr:cNvSpPr/>
      </xdr:nvSpPr>
      <xdr:spPr>
        <a:xfrm>
          <a:off x="11341582" y="21612015"/>
          <a:ext cx="2547711" cy="1141486"/>
        </a:xfrm>
        <a:prstGeom prst="wedgeRoundRectCallout">
          <a:avLst>
            <a:gd name="adj1" fmla="val -109985"/>
            <a:gd name="adj2" fmla="val -63327"/>
            <a:gd name="adj3" fmla="val 16667"/>
          </a:avLst>
        </a:prstGeom>
        <a:solidFill>
          <a:schemeClr val="accent5"/>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r>
            <a:rPr lang="en-AU" sz="1400" b="0"/>
            <a:t>The</a:t>
          </a:r>
          <a:r>
            <a:rPr lang="en-AU" sz="1400" b="1"/>
            <a:t> Bank Statement Closing Balance </a:t>
          </a:r>
          <a:r>
            <a:rPr lang="en-AU" sz="1400" b="1" u="sng"/>
            <a:t>as at last day of the month</a:t>
          </a:r>
          <a:r>
            <a:rPr lang="en-AU" sz="1400" b="1"/>
            <a:t>.</a:t>
          </a:r>
          <a:endParaRPr lang="en-AU" sz="1400" b="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107</xdr:row>
      <xdr:rowOff>148165</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107</xdr:row>
      <xdr:rowOff>148166</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107</xdr:row>
      <xdr:rowOff>141110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107</xdr:row>
      <xdr:rowOff>119944</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mailto:view@thesmithfamily.com.a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7A87"/>
  </sheetPr>
  <dimension ref="A1:E12"/>
  <sheetViews>
    <sheetView view="pageBreakPreview" zoomScaleNormal="100" zoomScaleSheetLayoutView="100" workbookViewId="0">
      <selection activeCell="C3" sqref="C3"/>
    </sheetView>
  </sheetViews>
  <sheetFormatPr defaultColWidth="9.140625" defaultRowHeight="12.75"/>
  <cols>
    <col min="1" max="1" width="9.140625" style="27"/>
    <col min="2" max="2" width="2.140625" style="27" customWidth="1"/>
    <col min="3" max="3" width="136.140625" style="27" customWidth="1"/>
    <col min="4" max="4" width="26.140625" style="27" customWidth="1"/>
    <col min="5" max="16384" width="9.140625" style="27"/>
  </cols>
  <sheetData>
    <row r="1" spans="1:5" ht="4.5" customHeight="1">
      <c r="A1" s="272"/>
      <c r="B1" s="272"/>
      <c r="C1" s="272"/>
      <c r="D1" s="272"/>
      <c r="E1" s="272"/>
    </row>
    <row r="2" spans="1:5" ht="11.25" customHeight="1">
      <c r="A2" s="272"/>
      <c r="E2" s="272"/>
    </row>
    <row r="3" spans="1:5" ht="81.599999999999994" customHeight="1">
      <c r="A3" s="272"/>
      <c r="C3" s="84" t="s">
        <v>175</v>
      </c>
      <c r="E3" s="272"/>
    </row>
    <row r="4" spans="1:5" ht="57" customHeight="1">
      <c r="A4" s="272"/>
      <c r="C4" s="84"/>
      <c r="E4" s="272"/>
    </row>
    <row r="5" spans="1:5" ht="56.65" customHeight="1">
      <c r="A5" s="272"/>
      <c r="C5" s="148" t="s">
        <v>126</v>
      </c>
      <c r="E5" s="272"/>
    </row>
    <row r="6" spans="1:5" ht="28.9" customHeight="1">
      <c r="A6" s="272"/>
      <c r="C6" s="148" t="s">
        <v>105</v>
      </c>
      <c r="E6" s="272"/>
    </row>
    <row r="7" spans="1:5" ht="111.4" customHeight="1">
      <c r="A7" s="272"/>
      <c r="C7" s="207" t="s">
        <v>164</v>
      </c>
      <c r="E7" s="272"/>
    </row>
    <row r="8" spans="1:5" ht="78.400000000000006" customHeight="1">
      <c r="A8" s="272"/>
      <c r="C8" s="148" t="s">
        <v>124</v>
      </c>
      <c r="E8" s="272"/>
    </row>
    <row r="9" spans="1:5" ht="49.15" customHeight="1">
      <c r="A9" s="272"/>
      <c r="C9" s="148" t="s">
        <v>106</v>
      </c>
      <c r="E9" s="272"/>
    </row>
    <row r="10" spans="1:5" ht="67.900000000000006" customHeight="1">
      <c r="A10" s="272"/>
      <c r="C10" s="148" t="s">
        <v>165</v>
      </c>
      <c r="E10" s="272"/>
    </row>
    <row r="11" spans="1:5" ht="55.5" customHeight="1">
      <c r="A11" s="272"/>
      <c r="C11" s="148" t="s">
        <v>107</v>
      </c>
      <c r="E11" s="272"/>
    </row>
    <row r="12" spans="1:5" ht="30" customHeight="1">
      <c r="A12" s="272"/>
      <c r="B12" s="273" t="s">
        <v>118</v>
      </c>
      <c r="C12" s="273"/>
      <c r="D12" s="273"/>
      <c r="E12" s="272"/>
    </row>
  </sheetData>
  <sheetProtection algorithmName="SHA-512" hashValue="CDrDz38oC7NpPjpBAAjJKoKCkXJDBS+JM5Omept6uLzePcIY/fZwBFY10njlPZ0WVDAawZd+oA4RWeh3pyz8qg==" saltValue="yaqIz+sXMGbaJsp1/vNiAQ==" spinCount="100000" sheet="1" selectLockedCells="1"/>
  <mergeCells count="4">
    <mergeCell ref="A1:A12"/>
    <mergeCell ref="E1:E12"/>
    <mergeCell ref="B1:D1"/>
    <mergeCell ref="B12:D12"/>
  </mergeCells>
  <phoneticPr fontId="2" type="noConversion"/>
  <pageMargins left="0.25" right="0.25" top="0.75" bottom="0.75" header="0.3" footer="0.3"/>
  <pageSetup paperSize="9" scale="8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P122"/>
  <sheetViews>
    <sheetView showWhiteSpace="0" view="pageBreakPreview" topLeftCell="A32" zoomScale="70" zoomScaleNormal="100" zoomScaleSheetLayoutView="70" workbookViewId="0">
      <selection activeCell="D60" sqref="D60"/>
    </sheetView>
  </sheetViews>
  <sheetFormatPr defaultColWidth="9.140625" defaultRowHeight="12.75"/>
  <cols>
    <col min="1" max="1" width="7.85546875" style="1" customWidth="1"/>
    <col min="2" max="2" width="29.85546875" style="1" customWidth="1"/>
    <col min="3" max="4" width="15.28515625" style="1" customWidth="1"/>
    <col min="5" max="10" width="14" style="1" customWidth="1"/>
    <col min="11" max="11" width="15.140625" style="1" customWidth="1"/>
    <col min="12" max="12" width="42.140625" style="1" customWidth="1"/>
    <col min="13" max="16384" width="9.140625" style="1"/>
  </cols>
  <sheetData>
    <row r="1" spans="1:13" ht="0.75" hidden="1" customHeight="1" thickBot="1">
      <c r="A1" s="360" t="s">
        <v>184</v>
      </c>
      <c r="B1" s="360"/>
      <c r="C1" s="360"/>
      <c r="D1" s="321"/>
      <c r="E1" s="321"/>
      <c r="F1" s="321"/>
      <c r="G1" s="321"/>
      <c r="H1" s="321"/>
      <c r="I1" s="321"/>
      <c r="J1" s="321"/>
      <c r="K1" s="321"/>
    </row>
    <row r="2" spans="1:13" ht="2.25" hidden="1" customHeight="1" thickBot="1">
      <c r="A2" s="360"/>
      <c r="B2" s="360"/>
      <c r="C2" s="360"/>
      <c r="D2" s="321"/>
      <c r="E2" s="321"/>
      <c r="F2" s="321"/>
      <c r="G2" s="321"/>
      <c r="H2" s="321"/>
      <c r="I2" s="321"/>
      <c r="J2" s="321"/>
      <c r="K2" s="321"/>
    </row>
    <row r="3" spans="1:13" s="24" customFormat="1" ht="54" customHeight="1" thickBot="1">
      <c r="A3" s="340" t="s">
        <v>47</v>
      </c>
      <c r="B3" s="341"/>
      <c r="C3" s="341"/>
      <c r="D3" s="362" t="str">
        <f>A1</f>
        <v>1 MAY -31 MAY 2025</v>
      </c>
      <c r="E3" s="362"/>
      <c r="F3" s="362"/>
      <c r="G3" s="362"/>
      <c r="H3" s="362"/>
      <c r="I3" s="198"/>
      <c r="J3" s="356">
        <f>'CLUB DETAILS'!D8</f>
        <v>0</v>
      </c>
      <c r="K3" s="356"/>
      <c r="L3" s="357"/>
      <c r="M3" s="1"/>
    </row>
    <row r="4" spans="1:13" s="26" customFormat="1" ht="53.45" customHeight="1" thickBot="1">
      <c r="A4" s="68" t="s">
        <v>31</v>
      </c>
      <c r="B4" s="68" t="s">
        <v>32</v>
      </c>
      <c r="C4" s="68" t="s">
        <v>86</v>
      </c>
      <c r="D4" s="69" t="s">
        <v>33</v>
      </c>
      <c r="E4" s="69" t="s">
        <v>39</v>
      </c>
      <c r="F4" s="69" t="s">
        <v>34</v>
      </c>
      <c r="G4" s="69" t="s">
        <v>35</v>
      </c>
      <c r="H4" s="69" t="s">
        <v>119</v>
      </c>
      <c r="I4" s="68" t="s">
        <v>40</v>
      </c>
      <c r="J4" s="68" t="s">
        <v>36</v>
      </c>
      <c r="K4" s="68" t="s">
        <v>30</v>
      </c>
      <c r="L4" s="68" t="s">
        <v>37</v>
      </c>
      <c r="M4" s="2"/>
    </row>
    <row r="5" spans="1:13" ht="28.15" customHeight="1">
      <c r="A5" s="87"/>
      <c r="B5" s="88"/>
      <c r="C5" s="88"/>
      <c r="D5" s="89">
        <f>SUM(E5:K5)</f>
        <v>0</v>
      </c>
      <c r="E5" s="90"/>
      <c r="F5" s="91"/>
      <c r="G5" s="91"/>
      <c r="H5" s="92"/>
      <c r="I5" s="93"/>
      <c r="J5" s="92"/>
      <c r="K5" s="92"/>
      <c r="L5" s="193"/>
    </row>
    <row r="6" spans="1:13" ht="28.15" customHeight="1">
      <c r="A6" s="94"/>
      <c r="B6" s="95"/>
      <c r="C6" s="95"/>
      <c r="D6" s="96">
        <f>SUM(E6:K6)</f>
        <v>0</v>
      </c>
      <c r="E6" s="109"/>
      <c r="F6" s="109"/>
      <c r="G6" s="110"/>
      <c r="H6" s="111"/>
      <c r="I6" s="113"/>
      <c r="J6" s="111"/>
      <c r="K6" s="111"/>
      <c r="L6" s="189"/>
    </row>
    <row r="7" spans="1:13" ht="28.15" customHeight="1">
      <c r="A7" s="94"/>
      <c r="B7" s="95"/>
      <c r="C7" s="95"/>
      <c r="D7" s="96">
        <f t="shared" ref="D7:D21" si="0">SUM(E7:K7)</f>
        <v>0</v>
      </c>
      <c r="E7" s="109"/>
      <c r="F7" s="109"/>
      <c r="G7" s="110"/>
      <c r="H7" s="111"/>
      <c r="I7" s="113"/>
      <c r="J7" s="111"/>
      <c r="K7" s="111"/>
      <c r="L7" s="189"/>
    </row>
    <row r="8" spans="1:13" ht="28.15" customHeight="1">
      <c r="A8" s="94"/>
      <c r="B8" s="95"/>
      <c r="C8" s="95"/>
      <c r="D8" s="96">
        <f t="shared" si="0"/>
        <v>0</v>
      </c>
      <c r="E8" s="109"/>
      <c r="F8" s="109"/>
      <c r="G8" s="110"/>
      <c r="H8" s="111"/>
      <c r="I8" s="113"/>
      <c r="J8" s="111"/>
      <c r="K8" s="111"/>
      <c r="L8" s="189"/>
    </row>
    <row r="9" spans="1:13" ht="28.15" customHeight="1">
      <c r="A9" s="94"/>
      <c r="B9" s="95"/>
      <c r="C9" s="95"/>
      <c r="D9" s="96">
        <f t="shared" si="0"/>
        <v>0</v>
      </c>
      <c r="E9" s="109"/>
      <c r="F9" s="109"/>
      <c r="G9" s="110"/>
      <c r="H9" s="111"/>
      <c r="I9" s="113"/>
      <c r="J9" s="111"/>
      <c r="K9" s="111"/>
      <c r="L9" s="189"/>
    </row>
    <row r="10" spans="1:13" ht="28.15" customHeight="1">
      <c r="A10" s="94"/>
      <c r="B10" s="95"/>
      <c r="C10" s="95"/>
      <c r="D10" s="96">
        <f t="shared" si="0"/>
        <v>0</v>
      </c>
      <c r="E10" s="109"/>
      <c r="F10" s="109"/>
      <c r="G10" s="110"/>
      <c r="H10" s="111"/>
      <c r="I10" s="113"/>
      <c r="J10" s="111"/>
      <c r="K10" s="111"/>
      <c r="L10" s="189"/>
    </row>
    <row r="11" spans="1:13" ht="28.15" customHeight="1">
      <c r="A11" s="94"/>
      <c r="B11" s="95"/>
      <c r="C11" s="95"/>
      <c r="D11" s="96">
        <f t="shared" si="0"/>
        <v>0</v>
      </c>
      <c r="E11" s="109"/>
      <c r="F11" s="109"/>
      <c r="G11" s="110"/>
      <c r="H11" s="111"/>
      <c r="I11" s="113"/>
      <c r="J11" s="111"/>
      <c r="K11" s="111"/>
      <c r="L11" s="189"/>
    </row>
    <row r="12" spans="1:13" ht="28.15" customHeight="1">
      <c r="A12" s="94"/>
      <c r="B12" s="95"/>
      <c r="C12" s="95"/>
      <c r="D12" s="96">
        <f t="shared" si="0"/>
        <v>0</v>
      </c>
      <c r="E12" s="109"/>
      <c r="F12" s="109"/>
      <c r="G12" s="110"/>
      <c r="H12" s="111"/>
      <c r="I12" s="113"/>
      <c r="J12" s="111"/>
      <c r="K12" s="111"/>
      <c r="L12" s="189"/>
    </row>
    <row r="13" spans="1:13" ht="28.15" customHeight="1">
      <c r="A13" s="94"/>
      <c r="B13" s="95"/>
      <c r="C13" s="95"/>
      <c r="D13" s="96">
        <f t="shared" si="0"/>
        <v>0</v>
      </c>
      <c r="E13" s="109"/>
      <c r="F13" s="109"/>
      <c r="G13" s="110"/>
      <c r="H13" s="111"/>
      <c r="I13" s="113"/>
      <c r="J13" s="111"/>
      <c r="K13" s="111"/>
      <c r="L13" s="189"/>
    </row>
    <row r="14" spans="1:13" ht="28.15" customHeight="1">
      <c r="A14" s="94"/>
      <c r="B14" s="95"/>
      <c r="C14" s="95"/>
      <c r="D14" s="96">
        <f t="shared" si="0"/>
        <v>0</v>
      </c>
      <c r="E14" s="109"/>
      <c r="F14" s="109"/>
      <c r="G14" s="110"/>
      <c r="H14" s="111"/>
      <c r="I14" s="113"/>
      <c r="J14" s="111"/>
      <c r="K14" s="111"/>
      <c r="L14" s="189"/>
    </row>
    <row r="15" spans="1:13" ht="28.15" customHeight="1">
      <c r="A15" s="94"/>
      <c r="B15" s="95"/>
      <c r="C15" s="95"/>
      <c r="D15" s="96">
        <f t="shared" si="0"/>
        <v>0</v>
      </c>
      <c r="E15" s="109"/>
      <c r="F15" s="109"/>
      <c r="G15" s="110"/>
      <c r="H15" s="111"/>
      <c r="I15" s="113"/>
      <c r="J15" s="111"/>
      <c r="K15" s="111"/>
      <c r="L15" s="189"/>
    </row>
    <row r="16" spans="1:13" ht="28.15" customHeight="1">
      <c r="A16" s="94"/>
      <c r="B16" s="95"/>
      <c r="C16" s="95"/>
      <c r="D16" s="96">
        <f t="shared" si="0"/>
        <v>0</v>
      </c>
      <c r="E16" s="109"/>
      <c r="F16" s="109"/>
      <c r="G16" s="110"/>
      <c r="H16" s="111"/>
      <c r="I16" s="113"/>
      <c r="J16" s="111"/>
      <c r="K16" s="111"/>
      <c r="L16" s="189"/>
    </row>
    <row r="17" spans="1:13" ht="28.15" customHeight="1">
      <c r="A17" s="87"/>
      <c r="B17" s="88"/>
      <c r="C17" s="88"/>
      <c r="D17" s="96">
        <f t="shared" si="0"/>
        <v>0</v>
      </c>
      <c r="E17" s="109"/>
      <c r="F17" s="109"/>
      <c r="G17" s="91"/>
      <c r="H17" s="92"/>
      <c r="I17" s="93"/>
      <c r="J17" s="92"/>
      <c r="K17" s="92"/>
      <c r="L17" s="189"/>
    </row>
    <row r="18" spans="1:13" ht="28.15" customHeight="1">
      <c r="A18" s="94"/>
      <c r="B18" s="95"/>
      <c r="C18" s="95"/>
      <c r="D18" s="96">
        <f t="shared" si="0"/>
        <v>0</v>
      </c>
      <c r="E18" s="109"/>
      <c r="F18" s="109"/>
      <c r="G18" s="110"/>
      <c r="H18" s="111"/>
      <c r="I18" s="113"/>
      <c r="J18" s="111"/>
      <c r="K18" s="111"/>
      <c r="L18" s="189"/>
    </row>
    <row r="19" spans="1:13" ht="28.15" customHeight="1">
      <c r="A19" s="87"/>
      <c r="B19" s="88"/>
      <c r="C19" s="88"/>
      <c r="D19" s="96">
        <f>SUM(E19:K19)</f>
        <v>0</v>
      </c>
      <c r="E19" s="109"/>
      <c r="F19" s="109"/>
      <c r="G19" s="91"/>
      <c r="H19" s="92"/>
      <c r="I19" s="93"/>
      <c r="J19" s="92"/>
      <c r="K19" s="92"/>
      <c r="L19" s="189"/>
    </row>
    <row r="20" spans="1:13" ht="28.15" customHeight="1">
      <c r="A20" s="94"/>
      <c r="B20" s="95"/>
      <c r="C20" s="95"/>
      <c r="D20" s="96">
        <f t="shared" si="0"/>
        <v>0</v>
      </c>
      <c r="E20" s="109"/>
      <c r="F20" s="109"/>
      <c r="G20" s="110"/>
      <c r="H20" s="111"/>
      <c r="I20" s="113"/>
      <c r="J20" s="111"/>
      <c r="K20" s="111"/>
      <c r="L20" s="189"/>
    </row>
    <row r="21" spans="1:13" ht="28.15" customHeight="1">
      <c r="A21" s="94"/>
      <c r="B21" s="95"/>
      <c r="C21" s="95"/>
      <c r="D21" s="96">
        <f t="shared" si="0"/>
        <v>0</v>
      </c>
      <c r="E21" s="109"/>
      <c r="F21" s="109"/>
      <c r="G21" s="110"/>
      <c r="H21" s="111"/>
      <c r="I21" s="113"/>
      <c r="J21" s="111"/>
      <c r="K21" s="111"/>
      <c r="L21" s="189"/>
    </row>
    <row r="22" spans="1:13" ht="28.15" customHeight="1">
      <c r="A22" s="94"/>
      <c r="B22" s="95"/>
      <c r="C22" s="95"/>
      <c r="D22" s="96">
        <f>SUM(E22:K22)</f>
        <v>0</v>
      </c>
      <c r="E22" s="109"/>
      <c r="F22" s="109"/>
      <c r="G22" s="110"/>
      <c r="H22" s="111"/>
      <c r="I22" s="113"/>
      <c r="J22" s="111"/>
      <c r="K22" s="111"/>
      <c r="L22" s="189"/>
    </row>
    <row r="23" spans="1:13" ht="28.15" customHeight="1" thickBot="1">
      <c r="A23" s="97"/>
      <c r="B23" s="98"/>
      <c r="C23" s="98"/>
      <c r="D23" s="99">
        <f>SUM(E23:K23)</f>
        <v>0</v>
      </c>
      <c r="E23" s="114"/>
      <c r="F23" s="115"/>
      <c r="G23" s="115"/>
      <c r="H23" s="100"/>
      <c r="I23" s="118"/>
      <c r="J23" s="119"/>
      <c r="K23" s="119"/>
      <c r="L23" s="189"/>
    </row>
    <row r="24" spans="1:13" ht="18.75" customHeight="1" thickTop="1">
      <c r="A24" s="345" t="s">
        <v>1</v>
      </c>
      <c r="B24" s="346"/>
      <c r="C24" s="347"/>
      <c r="D24" s="10">
        <f>SUM(E24:K24)</f>
        <v>0</v>
      </c>
      <c r="E24" s="59">
        <f t="shared" ref="E24:J24" si="1">SUM(E5:E23)</f>
        <v>0</v>
      </c>
      <c r="F24" s="59">
        <f t="shared" si="1"/>
        <v>0</v>
      </c>
      <c r="G24" s="59">
        <f t="shared" si="1"/>
        <v>0</v>
      </c>
      <c r="H24" s="10">
        <f t="shared" si="1"/>
        <v>0</v>
      </c>
      <c r="I24" s="59">
        <f t="shared" si="1"/>
        <v>0</v>
      </c>
      <c r="J24" s="60">
        <f t="shared" si="1"/>
        <v>0</v>
      </c>
      <c r="K24" s="60">
        <f>SUM(K5:K23)</f>
        <v>0</v>
      </c>
      <c r="L24" s="192"/>
    </row>
    <row r="25" spans="1:13" ht="18.75" customHeight="1">
      <c r="A25" s="337" t="s">
        <v>68</v>
      </c>
      <c r="B25" s="338"/>
      <c r="C25" s="339"/>
      <c r="D25" s="10">
        <f>APRIL!D26</f>
        <v>0</v>
      </c>
      <c r="E25" s="10">
        <f>APRIL!E26</f>
        <v>0</v>
      </c>
      <c r="F25" s="10">
        <f>APRIL!F26</f>
        <v>0</v>
      </c>
      <c r="G25" s="10">
        <f>APRIL!G26</f>
        <v>0</v>
      </c>
      <c r="H25" s="10">
        <f>APRIL!H26</f>
        <v>0</v>
      </c>
      <c r="I25" s="10">
        <f>APRIL!I26</f>
        <v>0</v>
      </c>
      <c r="J25" s="63">
        <f>APRIL!J26</f>
        <v>0</v>
      </c>
      <c r="K25" s="63">
        <f>APRIL!K26</f>
        <v>0</v>
      </c>
      <c r="L25" s="190"/>
    </row>
    <row r="26" spans="1:13" ht="18.75" customHeight="1" thickBot="1">
      <c r="A26" s="287" t="s">
        <v>4</v>
      </c>
      <c r="B26" s="288"/>
      <c r="C26" s="289"/>
      <c r="D26" s="11">
        <f>D24+D25</f>
        <v>0</v>
      </c>
      <c r="E26" s="11">
        <f t="shared" ref="E26:J26" si="2">E24+E25</f>
        <v>0</v>
      </c>
      <c r="F26" s="11">
        <f t="shared" si="2"/>
        <v>0</v>
      </c>
      <c r="G26" s="11">
        <f t="shared" si="2"/>
        <v>0</v>
      </c>
      <c r="H26" s="11">
        <f t="shared" si="2"/>
        <v>0</v>
      </c>
      <c r="I26" s="11">
        <f t="shared" si="2"/>
        <v>0</v>
      </c>
      <c r="J26" s="61">
        <f t="shared" si="2"/>
        <v>0</v>
      </c>
      <c r="K26" s="61">
        <f t="shared" ref="K26" si="3">K24+K25</f>
        <v>0</v>
      </c>
      <c r="L26" s="191"/>
    </row>
    <row r="27" spans="1:13" ht="18.75" customHeight="1" thickBot="1">
      <c r="A27" s="20"/>
      <c r="B27" s="178" t="s">
        <v>161</v>
      </c>
      <c r="C27" s="20"/>
      <c r="D27" s="179">
        <f>(SUM(D5:D23))-D24</f>
        <v>0</v>
      </c>
      <c r="E27" s="180"/>
      <c r="F27" s="180"/>
      <c r="G27" s="180"/>
      <c r="H27" s="180"/>
      <c r="I27" s="180"/>
      <c r="J27" s="180"/>
      <c r="K27" s="31"/>
    </row>
    <row r="28" spans="1:13" s="22" customFormat="1" ht="54" customHeight="1" thickBot="1">
      <c r="A28" s="326" t="s">
        <v>48</v>
      </c>
      <c r="B28" s="327"/>
      <c r="C28" s="327"/>
      <c r="D28" s="363" t="str">
        <f>A1</f>
        <v>1 MAY -31 MAY 2025</v>
      </c>
      <c r="E28" s="363"/>
      <c r="F28" s="363"/>
      <c r="G28" s="363"/>
      <c r="H28" s="363"/>
      <c r="I28" s="72"/>
      <c r="J28" s="358">
        <f>'CLUB DETAILS'!D8</f>
        <v>0</v>
      </c>
      <c r="K28" s="358"/>
      <c r="L28" s="359"/>
      <c r="M28" s="1"/>
    </row>
    <row r="29" spans="1:13" s="27" customFormat="1" ht="45" customHeight="1" thickBot="1">
      <c r="A29" s="68" t="s">
        <v>31</v>
      </c>
      <c r="B29" s="68" t="s">
        <v>44</v>
      </c>
      <c r="C29" s="68" t="s">
        <v>85</v>
      </c>
      <c r="D29" s="69" t="s">
        <v>162</v>
      </c>
      <c r="E29" s="69" t="s">
        <v>39</v>
      </c>
      <c r="F29" s="69" t="s">
        <v>34</v>
      </c>
      <c r="G29" s="69" t="s">
        <v>35</v>
      </c>
      <c r="H29" s="68" t="s">
        <v>45</v>
      </c>
      <c r="I29" s="68" t="s">
        <v>46</v>
      </c>
      <c r="J29" s="70" t="s">
        <v>36</v>
      </c>
      <c r="K29" s="69" t="s">
        <v>30</v>
      </c>
      <c r="L29" s="68" t="s">
        <v>37</v>
      </c>
      <c r="M29" s="1"/>
    </row>
    <row r="30" spans="1:13" ht="28.15" customHeight="1">
      <c r="A30" s="101"/>
      <c r="B30" s="102"/>
      <c r="C30" s="102"/>
      <c r="D30" s="89">
        <f>SUM(E30:K30)</f>
        <v>0</v>
      </c>
      <c r="E30" s="103"/>
      <c r="F30" s="104"/>
      <c r="G30" s="104"/>
      <c r="H30" s="105"/>
      <c r="I30" s="106"/>
      <c r="J30" s="107"/>
      <c r="K30" s="104"/>
      <c r="L30" s="265"/>
    </row>
    <row r="31" spans="1:13" ht="28.15" customHeight="1">
      <c r="A31" s="94"/>
      <c r="B31" s="95"/>
      <c r="C31" s="95"/>
      <c r="D31" s="96">
        <f>SUM(E31:K31)</f>
        <v>0</v>
      </c>
      <c r="E31" s="109"/>
      <c r="F31" s="110"/>
      <c r="G31" s="110"/>
      <c r="H31" s="111"/>
      <c r="I31" s="112"/>
      <c r="J31" s="113"/>
      <c r="K31" s="110"/>
      <c r="L31" s="266"/>
    </row>
    <row r="32" spans="1:13" ht="28.15" customHeight="1">
      <c r="A32" s="94"/>
      <c r="B32" s="95"/>
      <c r="C32" s="95"/>
      <c r="D32" s="96">
        <f>SUM(E32:K32)</f>
        <v>0</v>
      </c>
      <c r="E32" s="109"/>
      <c r="F32" s="110"/>
      <c r="G32" s="110"/>
      <c r="H32" s="111"/>
      <c r="I32" s="112"/>
      <c r="J32" s="113"/>
      <c r="K32" s="110"/>
      <c r="L32" s="266"/>
    </row>
    <row r="33" spans="1:12" ht="28.15" customHeight="1">
      <c r="A33" s="94"/>
      <c r="B33" s="95"/>
      <c r="C33" s="95"/>
      <c r="D33" s="96">
        <f t="shared" ref="D33:D48" si="4">SUM(E33:K33)</f>
        <v>0</v>
      </c>
      <c r="E33" s="109"/>
      <c r="F33" s="110"/>
      <c r="G33" s="110"/>
      <c r="H33" s="111"/>
      <c r="I33" s="112"/>
      <c r="J33" s="113"/>
      <c r="K33" s="110"/>
      <c r="L33" s="266"/>
    </row>
    <row r="34" spans="1:12" ht="28.15" customHeight="1">
      <c r="A34" s="94"/>
      <c r="B34" s="95"/>
      <c r="C34" s="95"/>
      <c r="D34" s="96">
        <f t="shared" si="4"/>
        <v>0</v>
      </c>
      <c r="E34" s="109"/>
      <c r="F34" s="110"/>
      <c r="G34" s="110"/>
      <c r="H34" s="111"/>
      <c r="I34" s="112"/>
      <c r="J34" s="113"/>
      <c r="K34" s="110"/>
      <c r="L34" s="266"/>
    </row>
    <row r="35" spans="1:12" ht="28.15" customHeight="1">
      <c r="A35" s="94"/>
      <c r="B35" s="95"/>
      <c r="C35" s="95"/>
      <c r="D35" s="96">
        <f>SUM(E35:K35)</f>
        <v>0</v>
      </c>
      <c r="E35" s="109"/>
      <c r="F35" s="110"/>
      <c r="G35" s="110"/>
      <c r="H35" s="111"/>
      <c r="I35" s="112"/>
      <c r="J35" s="113"/>
      <c r="K35" s="110"/>
      <c r="L35" s="266"/>
    </row>
    <row r="36" spans="1:12" ht="28.15" customHeight="1">
      <c r="A36" s="94"/>
      <c r="B36" s="95"/>
      <c r="C36" s="95"/>
      <c r="D36" s="96">
        <f>SUM(E36:K36)</f>
        <v>0</v>
      </c>
      <c r="E36" s="109"/>
      <c r="F36" s="110"/>
      <c r="G36" s="110"/>
      <c r="H36" s="111"/>
      <c r="I36" s="112"/>
      <c r="J36" s="113"/>
      <c r="K36" s="110"/>
      <c r="L36" s="266"/>
    </row>
    <row r="37" spans="1:12" ht="28.15" customHeight="1">
      <c r="A37" s="94"/>
      <c r="B37" s="95"/>
      <c r="C37" s="95"/>
      <c r="D37" s="96">
        <f>SUM(E37:K37)</f>
        <v>0</v>
      </c>
      <c r="E37" s="109"/>
      <c r="F37" s="110"/>
      <c r="G37" s="110"/>
      <c r="H37" s="111"/>
      <c r="I37" s="112"/>
      <c r="J37" s="113"/>
      <c r="K37" s="110"/>
      <c r="L37" s="266"/>
    </row>
    <row r="38" spans="1:12" ht="28.15" customHeight="1">
      <c r="A38" s="94"/>
      <c r="B38" s="95"/>
      <c r="C38" s="95"/>
      <c r="D38" s="96">
        <f>SUM(E38:K38)</f>
        <v>0</v>
      </c>
      <c r="E38" s="109"/>
      <c r="F38" s="110"/>
      <c r="G38" s="110"/>
      <c r="H38" s="111"/>
      <c r="I38" s="112"/>
      <c r="J38" s="113"/>
      <c r="K38" s="110"/>
      <c r="L38" s="266"/>
    </row>
    <row r="39" spans="1:12" ht="28.15" customHeight="1">
      <c r="A39" s="94"/>
      <c r="B39" s="95"/>
      <c r="C39" s="95"/>
      <c r="D39" s="96">
        <f>SUM(E39:K39)</f>
        <v>0</v>
      </c>
      <c r="E39" s="109"/>
      <c r="F39" s="110"/>
      <c r="G39" s="110"/>
      <c r="H39" s="111"/>
      <c r="I39" s="112"/>
      <c r="J39" s="113"/>
      <c r="K39" s="110"/>
      <c r="L39" s="266"/>
    </row>
    <row r="40" spans="1:12" ht="28.15" customHeight="1">
      <c r="A40" s="94"/>
      <c r="B40" s="95"/>
      <c r="C40" s="95"/>
      <c r="D40" s="96">
        <f t="shared" si="4"/>
        <v>0</v>
      </c>
      <c r="E40" s="109"/>
      <c r="F40" s="110"/>
      <c r="G40" s="110"/>
      <c r="H40" s="111"/>
      <c r="I40" s="112"/>
      <c r="J40" s="113"/>
      <c r="K40" s="110"/>
      <c r="L40" s="266"/>
    </row>
    <row r="41" spans="1:12" ht="28.15" customHeight="1">
      <c r="A41" s="94"/>
      <c r="B41" s="95"/>
      <c r="C41" s="95"/>
      <c r="D41" s="96">
        <f t="shared" si="4"/>
        <v>0</v>
      </c>
      <c r="E41" s="109"/>
      <c r="F41" s="110"/>
      <c r="G41" s="110"/>
      <c r="H41" s="111"/>
      <c r="I41" s="112"/>
      <c r="J41" s="113"/>
      <c r="K41" s="110"/>
      <c r="L41" s="266"/>
    </row>
    <row r="42" spans="1:12" ht="28.15" customHeight="1">
      <c r="A42" s="94"/>
      <c r="B42" s="95"/>
      <c r="C42" s="95"/>
      <c r="D42" s="96">
        <f t="shared" si="4"/>
        <v>0</v>
      </c>
      <c r="E42" s="109"/>
      <c r="F42" s="110"/>
      <c r="G42" s="110"/>
      <c r="H42" s="111"/>
      <c r="I42" s="112"/>
      <c r="J42" s="113"/>
      <c r="K42" s="110"/>
      <c r="L42" s="266"/>
    </row>
    <row r="43" spans="1:12" ht="28.15" customHeight="1">
      <c r="A43" s="94"/>
      <c r="B43" s="95"/>
      <c r="C43" s="95"/>
      <c r="D43" s="96">
        <f t="shared" si="4"/>
        <v>0</v>
      </c>
      <c r="E43" s="109"/>
      <c r="F43" s="110"/>
      <c r="G43" s="110"/>
      <c r="H43" s="111"/>
      <c r="I43" s="112"/>
      <c r="J43" s="113"/>
      <c r="K43" s="110"/>
      <c r="L43" s="266"/>
    </row>
    <row r="44" spans="1:12" ht="28.15" customHeight="1">
      <c r="A44" s="94"/>
      <c r="B44" s="95"/>
      <c r="C44" s="95"/>
      <c r="D44" s="96">
        <f t="shared" si="4"/>
        <v>0</v>
      </c>
      <c r="E44" s="109"/>
      <c r="F44" s="110"/>
      <c r="G44" s="110"/>
      <c r="H44" s="111"/>
      <c r="I44" s="112"/>
      <c r="J44" s="113"/>
      <c r="K44" s="110"/>
      <c r="L44" s="266"/>
    </row>
    <row r="45" spans="1:12" ht="28.15" customHeight="1">
      <c r="A45" s="94"/>
      <c r="B45" s="95"/>
      <c r="C45" s="95"/>
      <c r="D45" s="96">
        <f t="shared" si="4"/>
        <v>0</v>
      </c>
      <c r="E45" s="109"/>
      <c r="F45" s="110"/>
      <c r="G45" s="110"/>
      <c r="H45" s="111"/>
      <c r="I45" s="112"/>
      <c r="J45" s="113"/>
      <c r="K45" s="110"/>
      <c r="L45" s="266"/>
    </row>
    <row r="46" spans="1:12" ht="28.15" customHeight="1">
      <c r="A46" s="94"/>
      <c r="B46" s="95"/>
      <c r="C46" s="95"/>
      <c r="D46" s="96">
        <f t="shared" si="4"/>
        <v>0</v>
      </c>
      <c r="E46" s="109"/>
      <c r="F46" s="110"/>
      <c r="G46" s="110"/>
      <c r="H46" s="111"/>
      <c r="I46" s="112"/>
      <c r="J46" s="113"/>
      <c r="K46" s="110"/>
      <c r="L46" s="266"/>
    </row>
    <row r="47" spans="1:12" ht="28.15" customHeight="1">
      <c r="A47" s="94"/>
      <c r="B47" s="95"/>
      <c r="C47" s="95"/>
      <c r="D47" s="96">
        <f t="shared" si="4"/>
        <v>0</v>
      </c>
      <c r="E47" s="109"/>
      <c r="F47" s="110"/>
      <c r="G47" s="110"/>
      <c r="H47" s="111"/>
      <c r="I47" s="112"/>
      <c r="J47" s="113"/>
      <c r="K47" s="110"/>
      <c r="L47" s="266"/>
    </row>
    <row r="48" spans="1:12" ht="28.15" customHeight="1" thickBot="1">
      <c r="A48" s="97"/>
      <c r="B48" s="98"/>
      <c r="C48" s="98"/>
      <c r="D48" s="99">
        <f t="shared" si="4"/>
        <v>0</v>
      </c>
      <c r="E48" s="114"/>
      <c r="F48" s="115"/>
      <c r="G48" s="115"/>
      <c r="H48" s="116"/>
      <c r="I48" s="117"/>
      <c r="J48" s="118"/>
      <c r="K48" s="115"/>
      <c r="L48" s="267"/>
    </row>
    <row r="49" spans="1:16" ht="18.75" customHeight="1" thickTop="1">
      <c r="A49" s="345" t="s">
        <v>1</v>
      </c>
      <c r="B49" s="346"/>
      <c r="C49" s="347"/>
      <c r="D49" s="10">
        <f>SUM(E49:K49)</f>
        <v>0</v>
      </c>
      <c r="E49" s="59">
        <f t="shared" ref="E49:K49" si="5">SUM(E30:E48)</f>
        <v>0</v>
      </c>
      <c r="F49" s="59">
        <f t="shared" si="5"/>
        <v>0</v>
      </c>
      <c r="G49" s="59">
        <f t="shared" si="5"/>
        <v>0</v>
      </c>
      <c r="H49" s="59">
        <f t="shared" si="5"/>
        <v>0</v>
      </c>
      <c r="I49" s="59">
        <f t="shared" si="5"/>
        <v>0</v>
      </c>
      <c r="J49" s="59">
        <f t="shared" si="5"/>
        <v>0</v>
      </c>
      <c r="K49" s="59">
        <f t="shared" si="5"/>
        <v>0</v>
      </c>
      <c r="L49" s="65"/>
    </row>
    <row r="50" spans="1:16" ht="18.75" customHeight="1">
      <c r="A50" s="348" t="s">
        <v>68</v>
      </c>
      <c r="B50" s="349"/>
      <c r="C50" s="350"/>
      <c r="D50" s="36">
        <f>APRIL!D51</f>
        <v>0</v>
      </c>
      <c r="E50" s="36">
        <f>APRIL!E51</f>
        <v>0</v>
      </c>
      <c r="F50" s="36">
        <f>APRIL!F51</f>
        <v>0</v>
      </c>
      <c r="G50" s="36">
        <f>APRIL!G51</f>
        <v>0</v>
      </c>
      <c r="H50" s="36">
        <f>APRIL!H51</f>
        <v>0</v>
      </c>
      <c r="I50" s="36">
        <f>APRIL!I51</f>
        <v>0</v>
      </c>
      <c r="J50" s="36">
        <f>APRIL!J51</f>
        <v>0</v>
      </c>
      <c r="K50" s="36">
        <f>APRIL!K51</f>
        <v>0</v>
      </c>
      <c r="L50" s="66"/>
    </row>
    <row r="51" spans="1:16" ht="18.75" customHeight="1" thickBot="1">
      <c r="A51" s="287" t="s">
        <v>4</v>
      </c>
      <c r="B51" s="288"/>
      <c r="C51" s="289"/>
      <c r="D51" s="11">
        <f>D49+D50</f>
        <v>0</v>
      </c>
      <c r="E51" s="11">
        <f>E49+E50</f>
        <v>0</v>
      </c>
      <c r="F51" s="11">
        <f t="shared" ref="F51:K51" si="6">F49+F50</f>
        <v>0</v>
      </c>
      <c r="G51" s="11">
        <f t="shared" si="6"/>
        <v>0</v>
      </c>
      <c r="H51" s="11">
        <f t="shared" si="6"/>
        <v>0</v>
      </c>
      <c r="I51" s="11">
        <f t="shared" si="6"/>
        <v>0</v>
      </c>
      <c r="J51" s="11">
        <f t="shared" si="6"/>
        <v>0</v>
      </c>
      <c r="K51" s="11">
        <f t="shared" si="6"/>
        <v>0</v>
      </c>
      <c r="L51" s="67"/>
    </row>
    <row r="52" spans="1:16" ht="18.75" customHeight="1">
      <c r="A52" s="6"/>
      <c r="B52" s="7" t="s">
        <v>163</v>
      </c>
      <c r="C52" s="6"/>
      <c r="D52" s="9">
        <f>(SUM(D30:D48))-D49</f>
        <v>0</v>
      </c>
      <c r="E52" s="8"/>
      <c r="F52" s="8"/>
      <c r="G52" s="8"/>
      <c r="H52" s="8"/>
      <c r="I52" s="8"/>
      <c r="J52" s="8"/>
      <c r="K52" s="5"/>
    </row>
    <row r="53" spans="1:16" s="77" customFormat="1" ht="54" customHeight="1">
      <c r="A53" s="365" t="s">
        <v>49</v>
      </c>
      <c r="B53" s="365"/>
      <c r="C53" s="365"/>
      <c r="D53" s="365"/>
      <c r="E53" s="75" t="str">
        <f>A1</f>
        <v>1 MAY -31 MAY 2025</v>
      </c>
      <c r="F53" s="76"/>
      <c r="G53" s="76"/>
      <c r="H53" s="76"/>
      <c r="I53" s="76"/>
      <c r="J53" s="351">
        <f>'CLUB DETAILS'!D8</f>
        <v>0</v>
      </c>
      <c r="K53" s="351"/>
      <c r="L53" s="351"/>
      <c r="M53" s="1"/>
    </row>
    <row r="54" spans="1:16" ht="37.5" customHeight="1">
      <c r="A54" s="353" t="s">
        <v>7</v>
      </c>
      <c r="B54" s="353"/>
      <c r="C54" s="353"/>
      <c r="D54" s="353"/>
      <c r="E54" s="353"/>
      <c r="F54" s="353"/>
      <c r="G54" s="353"/>
      <c r="H54" s="353"/>
      <c r="I54" s="353"/>
      <c r="J54" s="353"/>
      <c r="K54" s="353"/>
      <c r="L54" s="136"/>
    </row>
    <row r="55" spans="1:16" ht="22.5" customHeight="1">
      <c r="A55" s="330" t="s">
        <v>8</v>
      </c>
      <c r="B55" s="330"/>
      <c r="C55" s="25"/>
      <c r="D55" s="17">
        <f>APRIL!D58</f>
        <v>0</v>
      </c>
      <c r="E55" s="355" t="s">
        <v>102</v>
      </c>
      <c r="F55" s="355"/>
      <c r="G55" s="355"/>
      <c r="H55" s="355"/>
      <c r="I55" s="355"/>
      <c r="J55" s="355"/>
      <c r="K55" s="355"/>
      <c r="L55" s="355"/>
      <c r="M55" s="16"/>
      <c r="N55" s="16"/>
      <c r="O55" s="16"/>
      <c r="P55" s="16"/>
    </row>
    <row r="56" spans="1:16" ht="22.5" customHeight="1">
      <c r="A56" s="330" t="s">
        <v>9</v>
      </c>
      <c r="B56" s="330"/>
      <c r="C56" s="25"/>
      <c r="D56" s="17">
        <f>D24</f>
        <v>0</v>
      </c>
      <c r="E56" s="29"/>
      <c r="F56" s="30"/>
      <c r="G56" s="30"/>
      <c r="H56" s="30"/>
      <c r="I56" s="30"/>
      <c r="J56" s="30"/>
      <c r="K56" s="30"/>
    </row>
    <row r="57" spans="1:16" ht="22.5" customHeight="1">
      <c r="A57" s="330" t="s">
        <v>10</v>
      </c>
      <c r="B57" s="330"/>
      <c r="C57" s="25"/>
      <c r="D57" s="17">
        <f>D49</f>
        <v>0</v>
      </c>
      <c r="E57" s="29"/>
      <c r="F57" s="30"/>
      <c r="G57" s="30"/>
      <c r="H57" s="30"/>
      <c r="I57" s="30"/>
      <c r="J57" s="30"/>
      <c r="K57" s="30"/>
    </row>
    <row r="58" spans="1:16" ht="22.5" customHeight="1">
      <c r="A58" s="329" t="s">
        <v>90</v>
      </c>
      <c r="B58" s="329"/>
      <c r="C58" s="329"/>
      <c r="D58" s="64">
        <f>SUM(D55:D56)-D57</f>
        <v>0</v>
      </c>
      <c r="E58" s="355" t="s">
        <v>52</v>
      </c>
      <c r="F58" s="355"/>
      <c r="G58" s="355"/>
      <c r="H58" s="355"/>
      <c r="I58" s="355"/>
      <c r="J58" s="355"/>
      <c r="K58" s="355"/>
      <c r="L58" s="355"/>
      <c r="M58" s="16"/>
      <c r="N58" s="16"/>
      <c r="O58" s="16"/>
      <c r="P58" s="16"/>
    </row>
    <row r="59" spans="1:16" ht="37.5" customHeight="1">
      <c r="A59" s="353" t="s">
        <v>11</v>
      </c>
      <c r="B59" s="353"/>
      <c r="C59" s="19"/>
      <c r="D59" s="4"/>
      <c r="E59" s="4"/>
      <c r="F59" s="19"/>
      <c r="G59" s="19"/>
      <c r="H59" s="19"/>
      <c r="I59" s="19"/>
      <c r="J59" s="19"/>
      <c r="K59" s="19"/>
    </row>
    <row r="60" spans="1:16" ht="22.5" customHeight="1">
      <c r="A60" s="330" t="s">
        <v>95</v>
      </c>
      <c r="B60" s="330"/>
      <c r="D60" s="120">
        <v>0</v>
      </c>
      <c r="E60" s="368" t="s">
        <v>199</v>
      </c>
      <c r="F60" s="355"/>
      <c r="G60" s="355"/>
      <c r="H60" s="355"/>
      <c r="I60" s="355"/>
      <c r="J60" s="355"/>
      <c r="K60" s="355"/>
      <c r="L60" s="355"/>
      <c r="M60" s="16"/>
      <c r="N60" s="16"/>
      <c r="O60" s="16"/>
      <c r="P60" s="16"/>
    </row>
    <row r="61" spans="1:16" ht="22.5" customHeight="1">
      <c r="A61" s="330" t="s">
        <v>12</v>
      </c>
      <c r="B61" s="330"/>
      <c r="D61" s="120">
        <v>0</v>
      </c>
      <c r="E61" s="355" t="s">
        <v>54</v>
      </c>
      <c r="F61" s="355"/>
      <c r="G61" s="355"/>
      <c r="H61" s="355"/>
      <c r="I61" s="355"/>
      <c r="J61" s="355"/>
      <c r="K61" s="355"/>
      <c r="L61" s="355"/>
      <c r="M61" s="16"/>
      <c r="N61" s="16"/>
      <c r="O61" s="16"/>
      <c r="P61" s="16"/>
    </row>
    <row r="62" spans="1:16" ht="22.5" customHeight="1">
      <c r="A62" s="330" t="s">
        <v>96</v>
      </c>
      <c r="B62" s="330"/>
      <c r="D62" s="146">
        <f>SUM(D64:D69)</f>
        <v>0</v>
      </c>
      <c r="E62" s="31"/>
    </row>
    <row r="63" spans="1:16" ht="22.5" customHeight="1">
      <c r="A63" s="134"/>
      <c r="B63" s="135" t="s">
        <v>77</v>
      </c>
      <c r="D63" s="31"/>
      <c r="E63" s="31"/>
    </row>
    <row r="64" spans="1:16" ht="22.5" customHeight="1">
      <c r="A64" s="15"/>
      <c r="B64" s="145"/>
      <c r="C64" s="25"/>
      <c r="D64" s="120">
        <v>0</v>
      </c>
      <c r="E64" s="354" t="s">
        <v>156</v>
      </c>
      <c r="F64" s="354"/>
      <c r="G64" s="354"/>
      <c r="H64" s="354"/>
      <c r="I64" s="354"/>
      <c r="J64" s="354"/>
      <c r="K64" s="354"/>
      <c r="L64" s="354"/>
      <c r="M64" s="2"/>
      <c r="N64" s="2"/>
      <c r="O64" s="2"/>
      <c r="P64" s="2"/>
    </row>
    <row r="65" spans="1:16" ht="22.5" customHeight="1">
      <c r="A65" s="15"/>
      <c r="B65" s="145"/>
      <c r="C65" s="21"/>
      <c r="D65" s="120">
        <v>0</v>
      </c>
      <c r="E65" s="354"/>
      <c r="F65" s="354"/>
      <c r="G65" s="354"/>
      <c r="H65" s="354"/>
      <c r="I65" s="354"/>
      <c r="J65" s="354"/>
      <c r="K65" s="354"/>
      <c r="L65" s="354"/>
      <c r="M65" s="2"/>
      <c r="N65" s="2"/>
      <c r="O65" s="2"/>
      <c r="P65" s="2"/>
    </row>
    <row r="66" spans="1:16" ht="22.5" customHeight="1">
      <c r="A66" s="15"/>
      <c r="B66" s="145"/>
      <c r="C66" s="21"/>
      <c r="D66" s="120">
        <v>0</v>
      </c>
      <c r="E66" s="354"/>
      <c r="F66" s="354"/>
      <c r="G66" s="354"/>
      <c r="H66" s="354"/>
      <c r="I66" s="354"/>
      <c r="J66" s="354"/>
      <c r="K66" s="354"/>
      <c r="L66" s="354"/>
    </row>
    <row r="67" spans="1:16" ht="22.5" customHeight="1">
      <c r="A67" s="15"/>
      <c r="B67" s="145"/>
      <c r="C67" s="21"/>
      <c r="D67" s="120">
        <v>0</v>
      </c>
      <c r="E67" s="354"/>
      <c r="F67" s="354"/>
      <c r="G67" s="354"/>
      <c r="H67" s="354"/>
      <c r="I67" s="354"/>
      <c r="J67" s="354"/>
      <c r="K67" s="354"/>
      <c r="L67" s="354"/>
    </row>
    <row r="68" spans="1:16" ht="22.5" customHeight="1">
      <c r="A68" s="15"/>
      <c r="B68" s="145"/>
      <c r="C68" s="21"/>
      <c r="D68" s="120">
        <v>0</v>
      </c>
      <c r="E68" s="354"/>
      <c r="F68" s="354"/>
      <c r="G68" s="354"/>
      <c r="H68" s="354"/>
      <c r="I68" s="354"/>
      <c r="J68" s="354"/>
      <c r="K68" s="354"/>
      <c r="L68" s="354"/>
    </row>
    <row r="69" spans="1:16" ht="22.5" customHeight="1">
      <c r="A69" s="15"/>
      <c r="B69" s="145"/>
      <c r="C69" s="21"/>
      <c r="D69" s="120">
        <v>0</v>
      </c>
      <c r="E69" s="354"/>
      <c r="F69" s="354"/>
      <c r="G69" s="354"/>
      <c r="H69" s="354"/>
      <c r="I69" s="354"/>
      <c r="J69" s="354"/>
      <c r="K69" s="354"/>
      <c r="L69" s="354"/>
    </row>
    <row r="70" spans="1:16" ht="22.5" customHeight="1">
      <c r="A70" s="31"/>
      <c r="B70" s="31"/>
      <c r="C70" s="31"/>
      <c r="D70" s="31"/>
    </row>
    <row r="71" spans="1:16" ht="22.5" customHeight="1">
      <c r="A71" s="329" t="s">
        <v>97</v>
      </c>
      <c r="B71" s="329"/>
      <c r="C71" s="329"/>
      <c r="D71" s="64">
        <f>SUM(D60:D61)-D62</f>
        <v>0</v>
      </c>
      <c r="E71" s="364" t="s">
        <v>104</v>
      </c>
      <c r="F71" s="328"/>
      <c r="G71" s="328"/>
      <c r="H71" s="328"/>
      <c r="I71" s="328"/>
      <c r="J71" s="328"/>
      <c r="K71" s="328"/>
      <c r="L71" s="328"/>
      <c r="M71" s="2"/>
      <c r="N71" s="2"/>
      <c r="O71" s="2"/>
      <c r="P71" s="2"/>
    </row>
    <row r="72" spans="1:16" ht="22.5" customHeight="1">
      <c r="A72" s="329"/>
      <c r="B72" s="329"/>
      <c r="C72" s="329"/>
      <c r="D72" s="34"/>
      <c r="L72" s="2"/>
      <c r="M72" s="2"/>
      <c r="N72" s="2"/>
      <c r="O72" s="2"/>
      <c r="P72" s="2"/>
    </row>
    <row r="73" spans="1:16" ht="33" customHeight="1">
      <c r="A73" s="335" t="s">
        <v>159</v>
      </c>
      <c r="B73" s="335"/>
      <c r="C73" s="335"/>
      <c r="D73" s="263">
        <f>D58-D71</f>
        <v>0</v>
      </c>
      <c r="E73" s="336" t="s">
        <v>160</v>
      </c>
      <c r="F73" s="336"/>
      <c r="G73" s="336"/>
      <c r="H73" s="336"/>
      <c r="I73" s="336"/>
      <c r="J73" s="336"/>
      <c r="K73" s="336"/>
      <c r="L73" s="336"/>
    </row>
    <row r="74" spans="1:16">
      <c r="A74" s="27"/>
      <c r="B74" s="27"/>
      <c r="C74" s="27"/>
      <c r="D74" s="27"/>
      <c r="E74" s="27"/>
      <c r="F74" s="27"/>
      <c r="G74" s="27"/>
      <c r="H74" s="27"/>
      <c r="I74" s="27"/>
      <c r="J74" s="27"/>
      <c r="K74" s="27"/>
      <c r="L74" s="27"/>
    </row>
    <row r="75" spans="1:16" ht="61.5" customHeight="1">
      <c r="A75" s="27"/>
      <c r="B75" s="151" t="s">
        <v>116</v>
      </c>
      <c r="C75" s="150"/>
      <c r="D75" s="150"/>
      <c r="E75" s="270" t="str">
        <f>D3</f>
        <v>1 MAY -31 MAY 2025</v>
      </c>
      <c r="G75" s="150"/>
      <c r="H75" s="150"/>
      <c r="I75" s="150"/>
      <c r="J75" s="342">
        <f>'CLUB DETAILS'!D8</f>
        <v>0</v>
      </c>
      <c r="K75" s="342"/>
      <c r="L75" s="342"/>
      <c r="M75" s="176"/>
    </row>
    <row r="76" spans="1:16" ht="33.75" customHeight="1">
      <c r="A76" s="188" t="s">
        <v>8</v>
      </c>
      <c r="C76" s="352">
        <f>D55</f>
        <v>0</v>
      </c>
      <c r="D76" s="352"/>
      <c r="E76" s="150"/>
      <c r="F76" s="150"/>
      <c r="G76" s="150"/>
      <c r="H76" s="150"/>
      <c r="I76" s="150"/>
      <c r="J76" s="150"/>
      <c r="K76" s="150"/>
      <c r="L76" s="150"/>
    </row>
    <row r="77" spans="1:16" ht="27" customHeight="1">
      <c r="A77" s="152" t="s">
        <v>113</v>
      </c>
      <c r="B77" s="156"/>
      <c r="C77" s="153"/>
      <c r="D77" s="153"/>
      <c r="E77" s="343">
        <f>D56</f>
        <v>0</v>
      </c>
      <c r="F77" s="343"/>
      <c r="G77" s="154" t="s">
        <v>114</v>
      </c>
      <c r="H77" s="155"/>
      <c r="I77" s="155"/>
      <c r="J77" s="155"/>
      <c r="K77" s="344">
        <f>D57</f>
        <v>0</v>
      </c>
      <c r="L77" s="344"/>
    </row>
    <row r="78" spans="1:16" ht="10.5" customHeight="1">
      <c r="A78" s="162"/>
      <c r="B78" s="27"/>
      <c r="C78" s="163"/>
      <c r="D78" s="163"/>
      <c r="E78" s="164"/>
      <c r="F78" s="164"/>
      <c r="G78" s="162"/>
      <c r="H78" s="163"/>
      <c r="I78" s="163"/>
      <c r="J78" s="163"/>
      <c r="K78" s="165"/>
      <c r="L78" s="165"/>
    </row>
    <row r="79" spans="1:16">
      <c r="A79" s="27"/>
      <c r="B79" s="27"/>
      <c r="C79" s="27"/>
      <c r="D79" s="27"/>
      <c r="E79" s="27"/>
      <c r="F79" s="27"/>
      <c r="G79" s="27"/>
      <c r="H79" s="27"/>
      <c r="I79" s="27"/>
      <c r="J79" s="27"/>
      <c r="K79" s="27"/>
      <c r="L79" s="27"/>
    </row>
    <row r="80" spans="1:16">
      <c r="A80" s="27"/>
      <c r="B80" s="27"/>
      <c r="C80" s="27"/>
      <c r="D80" s="27"/>
      <c r="E80" s="27"/>
      <c r="F80" s="27"/>
      <c r="G80" s="27"/>
      <c r="H80" s="27"/>
      <c r="I80" s="27"/>
      <c r="J80" s="27"/>
      <c r="K80" s="27"/>
      <c r="L80" s="27"/>
    </row>
    <row r="81" spans="1:12">
      <c r="A81" s="27"/>
      <c r="B81" s="27"/>
      <c r="C81" s="27"/>
      <c r="D81" s="27"/>
      <c r="E81" s="27"/>
      <c r="F81" s="27"/>
      <c r="G81" s="27"/>
      <c r="H81" s="27"/>
      <c r="I81" s="27"/>
      <c r="J81" s="27"/>
      <c r="K81" s="27"/>
      <c r="L81" s="27"/>
    </row>
    <row r="82" spans="1:12">
      <c r="A82" s="27"/>
      <c r="B82" s="27"/>
      <c r="C82" s="27"/>
      <c r="D82" s="27"/>
      <c r="E82" s="27"/>
      <c r="F82" s="27"/>
      <c r="G82" s="27"/>
      <c r="H82" s="27"/>
      <c r="I82" s="27"/>
      <c r="J82" s="27"/>
      <c r="K82" s="27"/>
      <c r="L82" s="27"/>
    </row>
    <row r="83" spans="1:12">
      <c r="A83" s="27"/>
      <c r="B83" s="27"/>
      <c r="C83" s="27"/>
      <c r="D83" s="27"/>
      <c r="E83" s="27"/>
      <c r="F83" s="27"/>
      <c r="G83" s="27"/>
      <c r="H83" s="27"/>
      <c r="I83" s="27"/>
      <c r="J83" s="27"/>
      <c r="K83" s="27"/>
      <c r="L83" s="27"/>
    </row>
    <row r="84" spans="1:12">
      <c r="A84" s="27"/>
      <c r="B84" s="27"/>
      <c r="C84" s="27"/>
      <c r="D84" s="27"/>
      <c r="E84" s="27"/>
      <c r="F84" s="27"/>
      <c r="G84" s="27"/>
      <c r="H84" s="27"/>
      <c r="I84" s="27"/>
      <c r="J84" s="27"/>
      <c r="K84" s="27"/>
      <c r="L84" s="27"/>
    </row>
    <row r="85" spans="1:12">
      <c r="A85" s="27"/>
      <c r="B85" s="27"/>
      <c r="C85" s="27"/>
      <c r="D85" s="27"/>
      <c r="E85" s="27"/>
      <c r="F85" s="27"/>
      <c r="G85" s="27"/>
      <c r="H85" s="27"/>
      <c r="I85" s="27"/>
      <c r="J85" s="27"/>
      <c r="K85" s="27"/>
      <c r="L85" s="27"/>
    </row>
    <row r="86" spans="1:12">
      <c r="A86" s="27"/>
      <c r="B86" s="27"/>
      <c r="C86" s="27"/>
      <c r="D86" s="27"/>
      <c r="E86" s="27"/>
      <c r="F86" s="27"/>
      <c r="G86" s="27"/>
      <c r="H86" s="27"/>
      <c r="I86" s="27"/>
      <c r="J86" s="27"/>
      <c r="K86" s="27"/>
      <c r="L86" s="27"/>
    </row>
    <row r="87" spans="1:12">
      <c r="A87" s="27"/>
      <c r="B87" s="27"/>
      <c r="C87" s="27"/>
      <c r="D87" s="27"/>
      <c r="E87" s="27"/>
      <c r="F87" s="27"/>
      <c r="G87" s="27"/>
      <c r="H87" s="27"/>
      <c r="I87" s="27"/>
      <c r="J87" s="27"/>
      <c r="K87" s="27"/>
      <c r="L87" s="27"/>
    </row>
    <row r="88" spans="1:12">
      <c r="A88" s="27"/>
      <c r="B88" s="27"/>
      <c r="C88" s="27"/>
      <c r="D88" s="27"/>
      <c r="E88" s="27"/>
      <c r="F88" s="27"/>
      <c r="G88" s="27"/>
      <c r="H88" s="27"/>
      <c r="I88" s="27"/>
      <c r="J88" s="27"/>
      <c r="K88" s="27"/>
      <c r="L88" s="27"/>
    </row>
    <row r="89" spans="1:12">
      <c r="A89" s="27"/>
      <c r="B89" s="27"/>
      <c r="C89" s="27"/>
      <c r="D89" s="27"/>
      <c r="E89" s="27"/>
      <c r="F89" s="27"/>
      <c r="G89" s="27"/>
      <c r="H89" s="27"/>
      <c r="I89" s="27"/>
      <c r="J89" s="27"/>
      <c r="K89" s="27"/>
      <c r="L89" s="27"/>
    </row>
    <row r="90" spans="1:12">
      <c r="A90" s="27"/>
      <c r="B90" s="27"/>
      <c r="C90" s="27"/>
      <c r="D90" s="27"/>
      <c r="E90" s="27"/>
      <c r="F90" s="27"/>
      <c r="G90" s="27"/>
      <c r="H90" s="27"/>
      <c r="I90" s="27"/>
      <c r="J90" s="27"/>
      <c r="K90" s="27"/>
      <c r="L90" s="27"/>
    </row>
    <row r="91" spans="1:12">
      <c r="A91" s="27"/>
      <c r="B91" s="27"/>
      <c r="C91" s="27"/>
      <c r="D91" s="27"/>
      <c r="E91" s="27"/>
      <c r="F91" s="27"/>
      <c r="G91" s="27"/>
      <c r="H91" s="27"/>
      <c r="I91" s="27"/>
      <c r="J91" s="27"/>
      <c r="K91" s="27"/>
      <c r="L91" s="27"/>
    </row>
    <row r="92" spans="1:12">
      <c r="A92" s="27"/>
      <c r="B92" s="27"/>
      <c r="C92" s="27"/>
      <c r="D92" s="27"/>
      <c r="E92" s="27"/>
      <c r="F92" s="27"/>
      <c r="G92" s="27"/>
      <c r="H92" s="27"/>
      <c r="I92" s="27"/>
      <c r="J92" s="27"/>
      <c r="K92" s="27"/>
      <c r="L92" s="27"/>
    </row>
    <row r="93" spans="1:12">
      <c r="A93" s="27"/>
      <c r="B93" s="27"/>
      <c r="C93" s="27"/>
      <c r="D93" s="27"/>
      <c r="E93" s="27"/>
      <c r="F93" s="27"/>
      <c r="G93" s="27"/>
      <c r="H93" s="27"/>
      <c r="I93" s="27"/>
      <c r="J93" s="27"/>
      <c r="K93" s="27"/>
      <c r="L93" s="27"/>
    </row>
    <row r="94" spans="1:12">
      <c r="A94" s="27"/>
      <c r="B94" s="27"/>
      <c r="C94" s="27"/>
      <c r="D94" s="27"/>
      <c r="E94" s="27"/>
      <c r="F94" s="27"/>
      <c r="G94" s="27"/>
      <c r="H94" s="27"/>
      <c r="I94" s="27"/>
      <c r="J94" s="27"/>
      <c r="K94" s="27"/>
      <c r="L94" s="27"/>
    </row>
    <row r="95" spans="1:12">
      <c r="A95" s="27"/>
      <c r="B95" s="27"/>
      <c r="C95" s="27"/>
      <c r="D95" s="27"/>
      <c r="E95" s="27"/>
      <c r="F95" s="27"/>
      <c r="G95" s="27"/>
      <c r="H95" s="27"/>
      <c r="I95" s="27"/>
      <c r="J95" s="27"/>
      <c r="K95" s="27"/>
      <c r="L95" s="27"/>
    </row>
    <row r="96" spans="1:12">
      <c r="A96" s="27"/>
      <c r="B96" s="27"/>
      <c r="C96" s="27"/>
      <c r="D96" s="27"/>
      <c r="E96" s="27"/>
      <c r="F96" s="27"/>
      <c r="G96" s="27"/>
      <c r="H96" s="27"/>
      <c r="I96" s="27"/>
      <c r="J96" s="27"/>
      <c r="K96" s="27"/>
      <c r="L96" s="27"/>
    </row>
    <row r="97" spans="1:12">
      <c r="A97" s="27"/>
      <c r="B97" s="27"/>
      <c r="C97" s="27"/>
      <c r="D97" s="27"/>
      <c r="E97" s="27"/>
      <c r="F97" s="27"/>
      <c r="G97" s="27"/>
      <c r="H97" s="27"/>
      <c r="I97" s="27"/>
      <c r="J97" s="27"/>
      <c r="K97" s="27"/>
      <c r="L97" s="27"/>
    </row>
    <row r="98" spans="1:12">
      <c r="A98" s="27"/>
      <c r="B98" s="27"/>
      <c r="C98" s="27"/>
      <c r="D98" s="27"/>
      <c r="E98" s="27"/>
      <c r="F98" s="27"/>
      <c r="G98" s="27"/>
      <c r="H98" s="27"/>
      <c r="I98" s="27"/>
      <c r="J98" s="27"/>
      <c r="K98" s="27"/>
      <c r="L98" s="27"/>
    </row>
    <row r="99" spans="1:12">
      <c r="A99" s="27"/>
      <c r="B99" s="27"/>
      <c r="C99" s="27"/>
      <c r="D99" s="27"/>
      <c r="E99" s="27"/>
      <c r="F99" s="27"/>
      <c r="G99" s="27"/>
      <c r="H99" s="27"/>
      <c r="I99" s="27"/>
      <c r="J99" s="27"/>
      <c r="K99" s="27"/>
      <c r="L99" s="27"/>
    </row>
    <row r="100" spans="1:12">
      <c r="A100" s="27"/>
      <c r="B100" s="27"/>
      <c r="C100" s="27"/>
      <c r="D100" s="27"/>
      <c r="E100" s="27"/>
      <c r="F100" s="27"/>
      <c r="G100" s="27"/>
      <c r="H100" s="27"/>
      <c r="I100" s="27"/>
      <c r="J100" s="27"/>
      <c r="K100" s="27"/>
      <c r="L100" s="27"/>
    </row>
    <row r="101" spans="1:12">
      <c r="A101" s="27"/>
      <c r="B101" s="27"/>
      <c r="C101" s="27"/>
      <c r="D101" s="27"/>
      <c r="E101" s="27"/>
      <c r="F101" s="27"/>
      <c r="G101" s="27"/>
      <c r="H101" s="27"/>
      <c r="I101" s="27"/>
      <c r="J101" s="27"/>
      <c r="K101" s="27"/>
      <c r="L101" s="27"/>
    </row>
    <row r="102" spans="1:12">
      <c r="A102" s="27"/>
      <c r="B102" s="27"/>
      <c r="C102" s="27"/>
      <c r="D102" s="27"/>
      <c r="E102" s="27"/>
      <c r="F102" s="27"/>
      <c r="G102" s="27"/>
      <c r="H102" s="27"/>
      <c r="I102" s="27"/>
      <c r="J102" s="27"/>
      <c r="K102" s="27"/>
      <c r="L102" s="27"/>
    </row>
    <row r="103" spans="1:12">
      <c r="A103" s="27"/>
      <c r="B103" s="27"/>
      <c r="C103" s="27"/>
      <c r="D103" s="27"/>
      <c r="E103" s="27"/>
      <c r="F103" s="27"/>
      <c r="G103" s="27"/>
      <c r="H103" s="27"/>
      <c r="I103" s="27"/>
      <c r="J103" s="27"/>
      <c r="K103" s="27"/>
      <c r="L103" s="27"/>
    </row>
    <row r="104" spans="1:12">
      <c r="A104" s="27"/>
      <c r="B104" s="27"/>
      <c r="C104" s="27"/>
      <c r="D104" s="27"/>
      <c r="E104" s="27"/>
      <c r="F104" s="27"/>
      <c r="G104" s="27"/>
      <c r="H104" s="27"/>
      <c r="I104" s="27"/>
      <c r="J104" s="27"/>
      <c r="K104" s="27"/>
      <c r="L104" s="27"/>
    </row>
    <row r="105" spans="1:12">
      <c r="A105" s="27"/>
      <c r="B105" s="27"/>
      <c r="C105" s="27"/>
      <c r="D105" s="27"/>
      <c r="E105" s="27"/>
      <c r="F105" s="27"/>
      <c r="G105" s="27"/>
      <c r="H105" s="27"/>
      <c r="I105" s="27"/>
      <c r="J105" s="27"/>
      <c r="K105" s="27"/>
      <c r="L105" s="27"/>
    </row>
    <row r="106" spans="1:12">
      <c r="A106" s="27"/>
      <c r="B106" s="27"/>
      <c r="C106" s="27"/>
      <c r="D106" s="27"/>
      <c r="E106" s="27"/>
      <c r="F106" s="27"/>
      <c r="G106" s="27"/>
      <c r="H106" s="27"/>
      <c r="I106" s="27"/>
      <c r="J106" s="27"/>
      <c r="K106" s="27"/>
      <c r="L106" s="27"/>
    </row>
    <row r="107" spans="1:12">
      <c r="A107" s="27"/>
      <c r="B107" s="27"/>
      <c r="C107" s="27"/>
      <c r="D107" s="27"/>
      <c r="E107" s="27"/>
      <c r="F107" s="27"/>
      <c r="G107" s="27"/>
      <c r="H107" s="27"/>
      <c r="I107" s="27"/>
      <c r="J107" s="27"/>
      <c r="K107" s="27"/>
      <c r="L107" s="27"/>
    </row>
    <row r="108" spans="1:12">
      <c r="A108" s="27"/>
      <c r="B108" s="27"/>
      <c r="C108" s="27"/>
      <c r="D108" s="27"/>
      <c r="E108" s="27"/>
      <c r="F108" s="27"/>
      <c r="G108" s="27"/>
      <c r="H108" s="27"/>
      <c r="I108" s="27"/>
      <c r="J108" s="27"/>
      <c r="K108" s="27"/>
      <c r="L108" s="27"/>
    </row>
    <row r="109" spans="1:12">
      <c r="A109" s="27"/>
      <c r="B109" s="27"/>
      <c r="C109" s="27"/>
      <c r="D109" s="27"/>
      <c r="E109" s="27"/>
      <c r="F109" s="27"/>
      <c r="G109" s="27"/>
      <c r="H109" s="27"/>
      <c r="I109" s="27"/>
      <c r="J109" s="27"/>
      <c r="K109" s="27"/>
      <c r="L109" s="27"/>
    </row>
    <row r="110" spans="1:12" s="157" customFormat="1" ht="24" customHeight="1">
      <c r="A110" s="158" t="s">
        <v>109</v>
      </c>
      <c r="B110" s="159"/>
      <c r="C110" s="158"/>
      <c r="D110" s="334">
        <f>D58</f>
        <v>0</v>
      </c>
      <c r="E110" s="334"/>
      <c r="F110" s="334"/>
      <c r="G110" s="166" t="s">
        <v>111</v>
      </c>
      <c r="H110" s="166"/>
      <c r="I110" s="166"/>
      <c r="J110" s="166"/>
      <c r="K110" s="333">
        <f>D62</f>
        <v>0</v>
      </c>
      <c r="L110" s="333"/>
    </row>
    <row r="111" spans="1:12" s="157" customFormat="1" ht="24" customHeight="1">
      <c r="A111" s="158" t="s">
        <v>110</v>
      </c>
      <c r="B111" s="159"/>
      <c r="C111" s="160"/>
      <c r="D111" s="334">
        <f>D71</f>
        <v>0</v>
      </c>
      <c r="E111" s="334"/>
      <c r="F111" s="334"/>
      <c r="G111" s="166" t="s">
        <v>112</v>
      </c>
      <c r="H111" s="166"/>
      <c r="I111" s="166"/>
      <c r="J111" s="166"/>
      <c r="K111" s="333">
        <f>D61</f>
        <v>0</v>
      </c>
      <c r="L111" s="333"/>
    </row>
    <row r="112" spans="1:12">
      <c r="A112" s="27"/>
      <c r="B112" s="27"/>
      <c r="C112" s="27"/>
      <c r="D112" s="27"/>
      <c r="E112" s="27"/>
      <c r="F112" s="27"/>
      <c r="G112" s="27"/>
      <c r="H112" s="27"/>
      <c r="I112" s="27"/>
      <c r="J112" s="27"/>
      <c r="K112" s="27"/>
      <c r="L112" s="27"/>
    </row>
    <row r="113" spans="1:12" ht="17.45" customHeight="1">
      <c r="A113" s="167" t="s">
        <v>115</v>
      </c>
      <c r="B113" s="27"/>
      <c r="C113" s="27"/>
      <c r="D113" s="27"/>
      <c r="E113" s="27"/>
      <c r="F113" s="27"/>
      <c r="G113" s="27"/>
      <c r="H113" s="27"/>
      <c r="I113" s="27"/>
      <c r="J113" s="27"/>
      <c r="K113" s="27"/>
      <c r="L113" s="27"/>
    </row>
    <row r="114" spans="1:12">
      <c r="A114" s="332"/>
      <c r="B114" s="332"/>
      <c r="C114" s="332"/>
      <c r="D114" s="332"/>
      <c r="E114" s="332"/>
      <c r="F114" s="332"/>
      <c r="G114" s="332"/>
      <c r="H114" s="332"/>
      <c r="I114" s="332"/>
      <c r="J114" s="332"/>
      <c r="K114" s="332"/>
      <c r="L114" s="332"/>
    </row>
    <row r="115" spans="1:12">
      <c r="A115" s="332"/>
      <c r="B115" s="332"/>
      <c r="C115" s="332"/>
      <c r="D115" s="332"/>
      <c r="E115" s="332"/>
      <c r="F115" s="332"/>
      <c r="G115" s="332"/>
      <c r="H115" s="332"/>
      <c r="I115" s="332"/>
      <c r="J115" s="332"/>
      <c r="K115" s="332"/>
      <c r="L115" s="332"/>
    </row>
    <row r="116" spans="1:12">
      <c r="A116" s="332"/>
      <c r="B116" s="332"/>
      <c r="C116" s="332"/>
      <c r="D116" s="332"/>
      <c r="E116" s="332"/>
      <c r="F116" s="332"/>
      <c r="G116" s="332"/>
      <c r="H116" s="332"/>
      <c r="I116" s="332"/>
      <c r="J116" s="332"/>
      <c r="K116" s="332"/>
      <c r="L116" s="332"/>
    </row>
    <row r="117" spans="1:12">
      <c r="A117" s="332"/>
      <c r="B117" s="332"/>
      <c r="C117" s="332"/>
      <c r="D117" s="332"/>
      <c r="E117" s="332"/>
      <c r="F117" s="332"/>
      <c r="G117" s="332"/>
      <c r="H117" s="332"/>
      <c r="I117" s="332"/>
      <c r="J117" s="332"/>
      <c r="K117" s="332"/>
      <c r="L117" s="332"/>
    </row>
    <row r="118" spans="1:12">
      <c r="A118" s="332"/>
      <c r="B118" s="332"/>
      <c r="C118" s="332"/>
      <c r="D118" s="332"/>
      <c r="E118" s="332"/>
      <c r="F118" s="332"/>
      <c r="G118" s="332"/>
      <c r="H118" s="332"/>
      <c r="I118" s="332"/>
      <c r="J118" s="332"/>
      <c r="K118" s="332"/>
      <c r="L118" s="332"/>
    </row>
    <row r="119" spans="1:12">
      <c r="A119" s="332"/>
      <c r="B119" s="332"/>
      <c r="C119" s="332"/>
      <c r="D119" s="332"/>
      <c r="E119" s="332"/>
      <c r="F119" s="332"/>
      <c r="G119" s="332"/>
      <c r="H119" s="332"/>
      <c r="I119" s="332"/>
      <c r="J119" s="332"/>
      <c r="K119" s="332"/>
      <c r="L119" s="332"/>
    </row>
    <row r="120" spans="1:12">
      <c r="A120" s="332"/>
      <c r="B120" s="332"/>
      <c r="C120" s="332"/>
      <c r="D120" s="332"/>
      <c r="E120" s="332"/>
      <c r="F120" s="332"/>
      <c r="G120" s="332"/>
      <c r="H120" s="332"/>
      <c r="I120" s="332"/>
      <c r="J120" s="332"/>
      <c r="K120" s="332"/>
      <c r="L120" s="332"/>
    </row>
    <row r="121" spans="1:12">
      <c r="A121" s="332"/>
      <c r="B121" s="332"/>
      <c r="C121" s="332"/>
      <c r="D121" s="332"/>
      <c r="E121" s="332"/>
      <c r="F121" s="332"/>
      <c r="G121" s="332"/>
      <c r="H121" s="332"/>
      <c r="I121" s="332"/>
      <c r="J121" s="332"/>
      <c r="K121" s="332"/>
      <c r="L121" s="332"/>
    </row>
    <row r="122" spans="1:12">
      <c r="A122" s="27"/>
      <c r="B122" s="27"/>
      <c r="C122" s="27"/>
      <c r="D122" s="27"/>
      <c r="E122" s="27"/>
      <c r="F122" s="27"/>
      <c r="G122" s="27"/>
      <c r="H122" s="27"/>
      <c r="I122" s="27"/>
      <c r="J122" s="27"/>
      <c r="K122" s="27"/>
      <c r="L122" s="27"/>
    </row>
  </sheetData>
  <sheetProtection algorithmName="SHA-512" hashValue="IG1MX1hQh5oAK+8+fe0vVUqdXCUFTB2XqMSobccw1rcbIychbVb9dkBHK4N3hGdqorV4HZFG89cNGeXsSHDOGQ==" saltValue="epQvJkWa6iuINoB2FJrTog==" spinCount="100000" sheet="1" selectLockedCells="1"/>
  <mergeCells count="44">
    <mergeCell ref="A72:C72"/>
    <mergeCell ref="E61:L61"/>
    <mergeCell ref="E64:L69"/>
    <mergeCell ref="A54:K54"/>
    <mergeCell ref="A55:B55"/>
    <mergeCell ref="A58:C58"/>
    <mergeCell ref="A60:B60"/>
    <mergeCell ref="A57:B57"/>
    <mergeCell ref="A56:B56"/>
    <mergeCell ref="E55:L55"/>
    <mergeCell ref="E71:L71"/>
    <mergeCell ref="A71:C71"/>
    <mergeCell ref="E58:L58"/>
    <mergeCell ref="E60:L60"/>
    <mergeCell ref="A59:B59"/>
    <mergeCell ref="A61:B61"/>
    <mergeCell ref="A62:B62"/>
    <mergeCell ref="A24:C24"/>
    <mergeCell ref="A25:C25"/>
    <mergeCell ref="J53:L53"/>
    <mergeCell ref="A49:C49"/>
    <mergeCell ref="A50:C50"/>
    <mergeCell ref="A51:C51"/>
    <mergeCell ref="D28:H28"/>
    <mergeCell ref="A53:D53"/>
    <mergeCell ref="A1:C2"/>
    <mergeCell ref="D1:K2"/>
    <mergeCell ref="A3:C3"/>
    <mergeCell ref="D3:H3"/>
    <mergeCell ref="A28:C28"/>
    <mergeCell ref="A26:C26"/>
    <mergeCell ref="J3:L3"/>
    <mergeCell ref="J28:L28"/>
    <mergeCell ref="A114:L121"/>
    <mergeCell ref="K110:L110"/>
    <mergeCell ref="K111:L111"/>
    <mergeCell ref="D110:F110"/>
    <mergeCell ref="D111:F111"/>
    <mergeCell ref="A73:C73"/>
    <mergeCell ref="E73:L73"/>
    <mergeCell ref="J75:L75"/>
    <mergeCell ref="E77:F77"/>
    <mergeCell ref="K77:L77"/>
    <mergeCell ref="C76:D76"/>
  </mergeCells>
  <conditionalFormatting sqref="B64:B69">
    <cfRule type="cellIs" dxfId="97" priority="9" stopIfTrue="1" operator="equal">
      <formula>0</formula>
    </cfRule>
  </conditionalFormatting>
  <conditionalFormatting sqref="D5:D23 D30:D48">
    <cfRule type="cellIs" dxfId="96" priority="25" stopIfTrue="1" operator="equal">
      <formula>0</formula>
    </cfRule>
  </conditionalFormatting>
  <conditionalFormatting sqref="D55:D58">
    <cfRule type="cellIs" dxfId="95" priority="11" stopIfTrue="1" operator="equal">
      <formula>0</formula>
    </cfRule>
  </conditionalFormatting>
  <conditionalFormatting sqref="D60:D62">
    <cfRule type="cellIs" dxfId="94" priority="7" stopIfTrue="1" operator="equal">
      <formula>0</formula>
    </cfRule>
  </conditionalFormatting>
  <conditionalFormatting sqref="D64:D69">
    <cfRule type="cellIs" dxfId="93" priority="8" stopIfTrue="1" operator="equal">
      <formula>0</formula>
    </cfRule>
  </conditionalFormatting>
  <conditionalFormatting sqref="D71">
    <cfRule type="cellIs" dxfId="92" priority="6" operator="notEqual">
      <formula>$D$58</formula>
    </cfRule>
  </conditionalFormatting>
  <conditionalFormatting sqref="D71:D72">
    <cfRule type="cellIs" dxfId="91" priority="16" stopIfTrue="1" operator="equal">
      <formula>0</formula>
    </cfRule>
  </conditionalFormatting>
  <conditionalFormatting sqref="D73">
    <cfRule type="cellIs" dxfId="90" priority="1" operator="greaterThan">
      <formula>0</formula>
    </cfRule>
    <cfRule type="cellIs" dxfId="89" priority="2" operator="lessThan">
      <formula>0</formula>
    </cfRule>
    <cfRule type="cellIs" dxfId="88" priority="3" stopIfTrue="1" operator="equal">
      <formula>0</formula>
    </cfRule>
  </conditionalFormatting>
  <conditionalFormatting sqref="E56:E57">
    <cfRule type="cellIs" dxfId="87" priority="23"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P122"/>
  <sheetViews>
    <sheetView showWhiteSpace="0" view="pageBreakPreview" topLeftCell="A40" zoomScale="70" zoomScaleNormal="100" zoomScaleSheetLayoutView="70" workbookViewId="0">
      <selection activeCell="D61" sqref="D61"/>
    </sheetView>
  </sheetViews>
  <sheetFormatPr defaultColWidth="9.140625" defaultRowHeight="12.75"/>
  <cols>
    <col min="1" max="1" width="7.85546875" style="1" customWidth="1"/>
    <col min="2" max="2" width="29.85546875" style="1" customWidth="1"/>
    <col min="3" max="4" width="15.28515625" style="1" customWidth="1"/>
    <col min="5" max="10" width="14" style="1" customWidth="1"/>
    <col min="11" max="11" width="15.140625" style="1" customWidth="1"/>
    <col min="12" max="12" width="42.140625" style="1" customWidth="1"/>
    <col min="13" max="16384" width="9.140625" style="1"/>
  </cols>
  <sheetData>
    <row r="1" spans="1:13" ht="0.75" hidden="1" customHeight="1" thickBot="1">
      <c r="A1" s="360" t="s">
        <v>185</v>
      </c>
      <c r="B1" s="360"/>
      <c r="C1" s="360"/>
      <c r="D1" s="321"/>
      <c r="E1" s="321"/>
      <c r="F1" s="321"/>
      <c r="G1" s="321"/>
      <c r="H1" s="321"/>
      <c r="I1" s="321"/>
      <c r="J1" s="321"/>
      <c r="K1" s="321"/>
    </row>
    <row r="2" spans="1:13" ht="2.25" hidden="1" customHeight="1" thickBot="1">
      <c r="A2" s="360"/>
      <c r="B2" s="360"/>
      <c r="C2" s="360"/>
      <c r="D2" s="321"/>
      <c r="E2" s="321"/>
      <c r="F2" s="321"/>
      <c r="G2" s="321"/>
      <c r="H2" s="321"/>
      <c r="I2" s="321"/>
      <c r="J2" s="321"/>
      <c r="K2" s="321"/>
    </row>
    <row r="3" spans="1:13" s="24" customFormat="1" ht="54" customHeight="1" thickBot="1">
      <c r="A3" s="340" t="s">
        <v>47</v>
      </c>
      <c r="B3" s="341"/>
      <c r="C3" s="341"/>
      <c r="D3" s="362" t="str">
        <f>A1</f>
        <v>1 JUNE - 30 JUNE 2025</v>
      </c>
      <c r="E3" s="362"/>
      <c r="F3" s="362"/>
      <c r="G3" s="362"/>
      <c r="H3" s="362"/>
      <c r="I3" s="198"/>
      <c r="J3" s="356">
        <f>'CLUB DETAILS'!D8</f>
        <v>0</v>
      </c>
      <c r="K3" s="356"/>
      <c r="L3" s="357"/>
      <c r="M3" s="1"/>
    </row>
    <row r="4" spans="1:13" s="26" customFormat="1" ht="55.15" customHeight="1" thickBot="1">
      <c r="A4" s="68" t="s">
        <v>31</v>
      </c>
      <c r="B4" s="68" t="s">
        <v>32</v>
      </c>
      <c r="C4" s="68" t="s">
        <v>86</v>
      </c>
      <c r="D4" s="69" t="s">
        <v>33</v>
      </c>
      <c r="E4" s="69" t="s">
        <v>39</v>
      </c>
      <c r="F4" s="69" t="s">
        <v>34</v>
      </c>
      <c r="G4" s="69" t="s">
        <v>35</v>
      </c>
      <c r="H4" s="69" t="s">
        <v>119</v>
      </c>
      <c r="I4" s="68" t="s">
        <v>40</v>
      </c>
      <c r="J4" s="68" t="s">
        <v>36</v>
      </c>
      <c r="K4" s="68" t="s">
        <v>30</v>
      </c>
      <c r="L4" s="68" t="s">
        <v>37</v>
      </c>
      <c r="M4" s="2"/>
    </row>
    <row r="5" spans="1:13" ht="28.15" customHeight="1">
      <c r="A5" s="87"/>
      <c r="B5" s="88"/>
      <c r="C5" s="88"/>
      <c r="D5" s="89">
        <f>SUM(E5:K5)</f>
        <v>0</v>
      </c>
      <c r="E5" s="90"/>
      <c r="F5" s="91"/>
      <c r="G5" s="91"/>
      <c r="H5" s="92"/>
      <c r="I5" s="93"/>
      <c r="J5" s="92"/>
      <c r="K5" s="92"/>
      <c r="L5" s="193"/>
    </row>
    <row r="6" spans="1:13" ht="28.15" customHeight="1">
      <c r="A6" s="94"/>
      <c r="B6" s="95"/>
      <c r="C6" s="95"/>
      <c r="D6" s="96">
        <f>SUM(E6:K6)</f>
        <v>0</v>
      </c>
      <c r="E6" s="109"/>
      <c r="F6" s="109"/>
      <c r="G6" s="110"/>
      <c r="H6" s="111"/>
      <c r="I6" s="113"/>
      <c r="J6" s="111"/>
      <c r="K6" s="111"/>
      <c r="L6" s="189"/>
    </row>
    <row r="7" spans="1:13" ht="28.15" customHeight="1">
      <c r="A7" s="94"/>
      <c r="B7" s="95"/>
      <c r="C7" s="95"/>
      <c r="D7" s="96">
        <f t="shared" ref="D7:D21" si="0">SUM(E7:K7)</f>
        <v>0</v>
      </c>
      <c r="E7" s="109"/>
      <c r="F7" s="109"/>
      <c r="G7" s="110"/>
      <c r="H7" s="111"/>
      <c r="I7" s="113"/>
      <c r="J7" s="111"/>
      <c r="K7" s="111"/>
      <c r="L7" s="189"/>
    </row>
    <row r="8" spans="1:13" ht="28.15" customHeight="1">
      <c r="A8" s="94"/>
      <c r="B8" s="95"/>
      <c r="C8" s="95"/>
      <c r="D8" s="96">
        <f t="shared" si="0"/>
        <v>0</v>
      </c>
      <c r="E8" s="109"/>
      <c r="F8" s="109"/>
      <c r="G8" s="110"/>
      <c r="H8" s="111"/>
      <c r="I8" s="113"/>
      <c r="J8" s="111"/>
      <c r="K8" s="111"/>
      <c r="L8" s="189"/>
    </row>
    <row r="9" spans="1:13" ht="28.15" customHeight="1">
      <c r="A9" s="94"/>
      <c r="B9" s="95"/>
      <c r="C9" s="95"/>
      <c r="D9" s="96">
        <f>SUM(E9:K9)</f>
        <v>0</v>
      </c>
      <c r="E9" s="109"/>
      <c r="F9" s="109"/>
      <c r="G9" s="110"/>
      <c r="H9" s="111"/>
      <c r="I9" s="113"/>
      <c r="J9" s="111"/>
      <c r="K9" s="111"/>
      <c r="L9" s="189"/>
    </row>
    <row r="10" spans="1:13" ht="28.15" customHeight="1">
      <c r="A10" s="94"/>
      <c r="B10" s="95"/>
      <c r="C10" s="95"/>
      <c r="D10" s="96">
        <f t="shared" si="0"/>
        <v>0</v>
      </c>
      <c r="E10" s="109"/>
      <c r="F10" s="109"/>
      <c r="G10" s="110"/>
      <c r="H10" s="111"/>
      <c r="I10" s="113"/>
      <c r="J10" s="111"/>
      <c r="K10" s="111"/>
      <c r="L10" s="189"/>
    </row>
    <row r="11" spans="1:13" ht="28.15" customHeight="1">
      <c r="A11" s="94"/>
      <c r="B11" s="95"/>
      <c r="C11" s="95"/>
      <c r="D11" s="96">
        <f t="shared" si="0"/>
        <v>0</v>
      </c>
      <c r="E11" s="109"/>
      <c r="F11" s="109"/>
      <c r="G11" s="110"/>
      <c r="H11" s="111"/>
      <c r="I11" s="113"/>
      <c r="J11" s="111"/>
      <c r="K11" s="111"/>
      <c r="L11" s="189"/>
    </row>
    <row r="12" spans="1:13" ht="28.15" customHeight="1">
      <c r="A12" s="94"/>
      <c r="B12" s="95"/>
      <c r="C12" s="95"/>
      <c r="D12" s="96">
        <f t="shared" si="0"/>
        <v>0</v>
      </c>
      <c r="E12" s="109"/>
      <c r="F12" s="109"/>
      <c r="G12" s="110"/>
      <c r="H12" s="111"/>
      <c r="I12" s="113"/>
      <c r="J12" s="111"/>
      <c r="K12" s="111"/>
      <c r="L12" s="189"/>
    </row>
    <row r="13" spans="1:13" ht="28.15" customHeight="1">
      <c r="A13" s="94"/>
      <c r="B13" s="95"/>
      <c r="C13" s="95"/>
      <c r="D13" s="96">
        <f t="shared" si="0"/>
        <v>0</v>
      </c>
      <c r="E13" s="109"/>
      <c r="F13" s="109"/>
      <c r="G13" s="110"/>
      <c r="H13" s="111"/>
      <c r="I13" s="113"/>
      <c r="J13" s="111"/>
      <c r="K13" s="111"/>
      <c r="L13" s="189"/>
    </row>
    <row r="14" spans="1:13" ht="28.15" customHeight="1">
      <c r="A14" s="94"/>
      <c r="B14" s="95"/>
      <c r="C14" s="95"/>
      <c r="D14" s="96">
        <f t="shared" si="0"/>
        <v>0</v>
      </c>
      <c r="E14" s="109"/>
      <c r="F14" s="109"/>
      <c r="G14" s="110"/>
      <c r="H14" s="111"/>
      <c r="I14" s="113"/>
      <c r="J14" s="111"/>
      <c r="K14" s="111"/>
      <c r="L14" s="189"/>
    </row>
    <row r="15" spans="1:13" ht="28.15" customHeight="1">
      <c r="A15" s="94"/>
      <c r="B15" s="95"/>
      <c r="C15" s="95"/>
      <c r="D15" s="96">
        <f t="shared" si="0"/>
        <v>0</v>
      </c>
      <c r="E15" s="109"/>
      <c r="F15" s="109"/>
      <c r="G15" s="110"/>
      <c r="H15" s="111"/>
      <c r="I15" s="113"/>
      <c r="J15" s="111"/>
      <c r="K15" s="111"/>
      <c r="L15" s="189"/>
    </row>
    <row r="16" spans="1:13" ht="28.15" customHeight="1">
      <c r="A16" s="94"/>
      <c r="B16" s="95"/>
      <c r="C16" s="95"/>
      <c r="D16" s="96">
        <f t="shared" si="0"/>
        <v>0</v>
      </c>
      <c r="E16" s="109"/>
      <c r="F16" s="109"/>
      <c r="G16" s="110"/>
      <c r="H16" s="111"/>
      <c r="I16" s="113"/>
      <c r="J16" s="111"/>
      <c r="K16" s="111"/>
      <c r="L16" s="189"/>
    </row>
    <row r="17" spans="1:13" ht="28.15" customHeight="1">
      <c r="A17" s="87"/>
      <c r="B17" s="88"/>
      <c r="C17" s="88"/>
      <c r="D17" s="96">
        <f t="shared" si="0"/>
        <v>0</v>
      </c>
      <c r="E17" s="109"/>
      <c r="F17" s="109"/>
      <c r="G17" s="91"/>
      <c r="H17" s="92"/>
      <c r="I17" s="93"/>
      <c r="J17" s="92"/>
      <c r="K17" s="92"/>
      <c r="L17" s="189"/>
    </row>
    <row r="18" spans="1:13" ht="28.15" customHeight="1">
      <c r="A18" s="94"/>
      <c r="B18" s="95"/>
      <c r="C18" s="95"/>
      <c r="D18" s="96">
        <f t="shared" si="0"/>
        <v>0</v>
      </c>
      <c r="E18" s="109"/>
      <c r="F18" s="109"/>
      <c r="G18" s="110"/>
      <c r="H18" s="111"/>
      <c r="I18" s="113"/>
      <c r="J18" s="111"/>
      <c r="K18" s="111"/>
      <c r="L18" s="189"/>
    </row>
    <row r="19" spans="1:13" ht="28.15" customHeight="1">
      <c r="A19" s="87"/>
      <c r="B19" s="88"/>
      <c r="C19" s="88"/>
      <c r="D19" s="96">
        <f>SUM(E19:K19)</f>
        <v>0</v>
      </c>
      <c r="E19" s="109"/>
      <c r="F19" s="109"/>
      <c r="G19" s="91"/>
      <c r="H19" s="92"/>
      <c r="I19" s="93"/>
      <c r="J19" s="92"/>
      <c r="K19" s="92"/>
      <c r="L19" s="189"/>
    </row>
    <row r="20" spans="1:13" ht="28.15" customHeight="1">
      <c r="A20" s="94"/>
      <c r="B20" s="95"/>
      <c r="C20" s="95"/>
      <c r="D20" s="96">
        <f t="shared" si="0"/>
        <v>0</v>
      </c>
      <c r="E20" s="109"/>
      <c r="F20" s="109"/>
      <c r="G20" s="110"/>
      <c r="H20" s="111"/>
      <c r="I20" s="113"/>
      <c r="J20" s="111"/>
      <c r="K20" s="111"/>
      <c r="L20" s="189"/>
    </row>
    <row r="21" spans="1:13" ht="28.15" customHeight="1">
      <c r="A21" s="94"/>
      <c r="B21" s="95"/>
      <c r="C21" s="95"/>
      <c r="D21" s="96">
        <f t="shared" si="0"/>
        <v>0</v>
      </c>
      <c r="E21" s="109"/>
      <c r="F21" s="109"/>
      <c r="G21" s="110"/>
      <c r="H21" s="111"/>
      <c r="I21" s="113"/>
      <c r="J21" s="111"/>
      <c r="K21" s="111"/>
      <c r="L21" s="189"/>
    </row>
    <row r="22" spans="1:13" ht="28.15" customHeight="1">
      <c r="A22" s="94"/>
      <c r="B22" s="95"/>
      <c r="C22" s="95"/>
      <c r="D22" s="96">
        <f>SUM(E22:K22)</f>
        <v>0</v>
      </c>
      <c r="E22" s="109"/>
      <c r="F22" s="109"/>
      <c r="G22" s="110"/>
      <c r="H22" s="111"/>
      <c r="I22" s="113"/>
      <c r="J22" s="111"/>
      <c r="K22" s="111"/>
      <c r="L22" s="189"/>
    </row>
    <row r="23" spans="1:13" ht="28.15" customHeight="1" thickBot="1">
      <c r="A23" s="97"/>
      <c r="B23" s="98"/>
      <c r="C23" s="98"/>
      <c r="D23" s="99">
        <f>SUM(E23:K23)</f>
        <v>0</v>
      </c>
      <c r="E23" s="114"/>
      <c r="F23" s="115"/>
      <c r="G23" s="115"/>
      <c r="H23" s="100"/>
      <c r="I23" s="118"/>
      <c r="J23" s="119"/>
      <c r="K23" s="119"/>
      <c r="L23" s="189"/>
    </row>
    <row r="24" spans="1:13" ht="18.75" customHeight="1" thickTop="1">
      <c r="A24" s="345" t="s">
        <v>1</v>
      </c>
      <c r="B24" s="346"/>
      <c r="C24" s="347"/>
      <c r="D24" s="10">
        <f>SUM(E24:K24)</f>
        <v>0</v>
      </c>
      <c r="E24" s="59">
        <f t="shared" ref="E24:J24" si="1">SUM(E5:E23)</f>
        <v>0</v>
      </c>
      <c r="F24" s="59">
        <f t="shared" si="1"/>
        <v>0</v>
      </c>
      <c r="G24" s="59">
        <f t="shared" si="1"/>
        <v>0</v>
      </c>
      <c r="H24" s="10">
        <f t="shared" si="1"/>
        <v>0</v>
      </c>
      <c r="I24" s="59">
        <f t="shared" si="1"/>
        <v>0</v>
      </c>
      <c r="J24" s="60">
        <f t="shared" si="1"/>
        <v>0</v>
      </c>
      <c r="K24" s="60">
        <f>SUM(K5:K23)</f>
        <v>0</v>
      </c>
      <c r="L24" s="192"/>
    </row>
    <row r="25" spans="1:13" ht="18.75" customHeight="1">
      <c r="A25" s="337" t="s">
        <v>69</v>
      </c>
      <c r="B25" s="338"/>
      <c r="C25" s="339"/>
      <c r="D25" s="10">
        <f>MAY!D26</f>
        <v>0</v>
      </c>
      <c r="E25" s="10">
        <f>MAY!E26</f>
        <v>0</v>
      </c>
      <c r="F25" s="10">
        <f>MAY!F26</f>
        <v>0</v>
      </c>
      <c r="G25" s="10">
        <f>MAY!G26</f>
        <v>0</v>
      </c>
      <c r="H25" s="10">
        <f>MAY!H26</f>
        <v>0</v>
      </c>
      <c r="I25" s="10">
        <f>MAY!I26</f>
        <v>0</v>
      </c>
      <c r="J25" s="63">
        <f>MAY!J26</f>
        <v>0</v>
      </c>
      <c r="K25" s="63">
        <f>MAY!K26</f>
        <v>0</v>
      </c>
      <c r="L25" s="190"/>
    </row>
    <row r="26" spans="1:13" ht="18.75" customHeight="1" thickBot="1">
      <c r="A26" s="287" t="s">
        <v>4</v>
      </c>
      <c r="B26" s="288"/>
      <c r="C26" s="289"/>
      <c r="D26" s="11">
        <f>D24+D25</f>
        <v>0</v>
      </c>
      <c r="E26" s="11">
        <f t="shared" ref="E26:J26" si="2">E24+E25</f>
        <v>0</v>
      </c>
      <c r="F26" s="11">
        <f t="shared" si="2"/>
        <v>0</v>
      </c>
      <c r="G26" s="11">
        <f t="shared" si="2"/>
        <v>0</v>
      </c>
      <c r="H26" s="11">
        <f t="shared" si="2"/>
        <v>0</v>
      </c>
      <c r="I26" s="11">
        <f t="shared" si="2"/>
        <v>0</v>
      </c>
      <c r="J26" s="61">
        <f t="shared" si="2"/>
        <v>0</v>
      </c>
      <c r="K26" s="61">
        <f t="shared" ref="K26" si="3">K24+K25</f>
        <v>0</v>
      </c>
      <c r="L26" s="191"/>
    </row>
    <row r="27" spans="1:13" ht="18.75" customHeight="1" thickBot="1">
      <c r="A27" s="20"/>
      <c r="B27" s="178" t="s">
        <v>161</v>
      </c>
      <c r="C27" s="20"/>
      <c r="D27" s="179">
        <f>(SUM(D5:D23))-D24</f>
        <v>0</v>
      </c>
      <c r="E27" s="180"/>
      <c r="F27" s="180"/>
      <c r="G27" s="180"/>
      <c r="H27" s="180"/>
      <c r="I27" s="180"/>
      <c r="J27" s="180"/>
      <c r="K27" s="31"/>
    </row>
    <row r="28" spans="1:13" ht="54" customHeight="1" thickBot="1">
      <c r="A28" s="326" t="s">
        <v>48</v>
      </c>
      <c r="B28" s="327"/>
      <c r="C28" s="327"/>
      <c r="D28" s="363" t="str">
        <f>A1</f>
        <v>1 JUNE - 30 JUNE 2025</v>
      </c>
      <c r="E28" s="363"/>
      <c r="F28" s="363"/>
      <c r="G28" s="363"/>
      <c r="H28" s="363"/>
      <c r="I28" s="72"/>
      <c r="J28" s="358">
        <f>'CLUB DETAILS'!D8</f>
        <v>0</v>
      </c>
      <c r="K28" s="358"/>
      <c r="L28" s="359"/>
    </row>
    <row r="29" spans="1:13" s="27" customFormat="1" ht="45" customHeight="1" thickBot="1">
      <c r="A29" s="68" t="s">
        <v>31</v>
      </c>
      <c r="B29" s="68" t="s">
        <v>44</v>
      </c>
      <c r="C29" s="68" t="s">
        <v>85</v>
      </c>
      <c r="D29" s="69" t="s">
        <v>162</v>
      </c>
      <c r="E29" s="69" t="s">
        <v>39</v>
      </c>
      <c r="F29" s="69" t="s">
        <v>34</v>
      </c>
      <c r="G29" s="69" t="s">
        <v>35</v>
      </c>
      <c r="H29" s="68" t="s">
        <v>45</v>
      </c>
      <c r="I29" s="68" t="s">
        <v>46</v>
      </c>
      <c r="J29" s="70" t="s">
        <v>36</v>
      </c>
      <c r="K29" s="69" t="s">
        <v>30</v>
      </c>
      <c r="L29" s="68" t="s">
        <v>37</v>
      </c>
      <c r="M29" s="1"/>
    </row>
    <row r="30" spans="1:13" ht="28.15" customHeight="1">
      <c r="A30" s="101"/>
      <c r="B30" s="102"/>
      <c r="C30" s="102"/>
      <c r="D30" s="89">
        <f>SUM(E30:K30)</f>
        <v>0</v>
      </c>
      <c r="E30" s="103"/>
      <c r="F30" s="104"/>
      <c r="G30" s="104"/>
      <c r="H30" s="105"/>
      <c r="I30" s="106"/>
      <c r="J30" s="107"/>
      <c r="K30" s="104"/>
      <c r="L30" s="265"/>
    </row>
    <row r="31" spans="1:13" ht="28.15" customHeight="1">
      <c r="A31" s="94"/>
      <c r="B31" s="95"/>
      <c r="C31" s="95"/>
      <c r="D31" s="96">
        <f>SUM(E31:K31)</f>
        <v>0</v>
      </c>
      <c r="E31" s="109"/>
      <c r="F31" s="110"/>
      <c r="G31" s="110"/>
      <c r="H31" s="111"/>
      <c r="I31" s="112"/>
      <c r="J31" s="113"/>
      <c r="K31" s="110"/>
      <c r="L31" s="266"/>
    </row>
    <row r="32" spans="1:13" ht="28.15" customHeight="1">
      <c r="A32" s="94"/>
      <c r="B32" s="95"/>
      <c r="C32" s="95"/>
      <c r="D32" s="96">
        <f>SUM(E32:K32)</f>
        <v>0</v>
      </c>
      <c r="E32" s="109"/>
      <c r="F32" s="110"/>
      <c r="G32" s="110"/>
      <c r="H32" s="111"/>
      <c r="I32" s="112"/>
      <c r="J32" s="113"/>
      <c r="K32" s="110"/>
      <c r="L32" s="266"/>
    </row>
    <row r="33" spans="1:12" ht="28.15" customHeight="1">
      <c r="A33" s="94"/>
      <c r="B33" s="95"/>
      <c r="C33" s="95"/>
      <c r="D33" s="96">
        <f t="shared" ref="D33:D48" si="4">SUM(E33:K33)</f>
        <v>0</v>
      </c>
      <c r="E33" s="109"/>
      <c r="F33" s="110"/>
      <c r="G33" s="110"/>
      <c r="H33" s="111"/>
      <c r="I33" s="112"/>
      <c r="J33" s="113"/>
      <c r="K33" s="110"/>
      <c r="L33" s="266"/>
    </row>
    <row r="34" spans="1:12" ht="28.15" customHeight="1">
      <c r="A34" s="94"/>
      <c r="B34" s="95"/>
      <c r="C34" s="95"/>
      <c r="D34" s="96">
        <f t="shared" si="4"/>
        <v>0</v>
      </c>
      <c r="E34" s="109"/>
      <c r="F34" s="110"/>
      <c r="G34" s="110"/>
      <c r="H34" s="111"/>
      <c r="I34" s="112"/>
      <c r="J34" s="113"/>
      <c r="K34" s="110"/>
      <c r="L34" s="266"/>
    </row>
    <row r="35" spans="1:12" ht="28.15" customHeight="1">
      <c r="A35" s="94"/>
      <c r="B35" s="95"/>
      <c r="C35" s="95"/>
      <c r="D35" s="96">
        <f>SUM(E35:K35)</f>
        <v>0</v>
      </c>
      <c r="E35" s="109"/>
      <c r="F35" s="110"/>
      <c r="G35" s="110"/>
      <c r="H35" s="111"/>
      <c r="I35" s="112"/>
      <c r="J35" s="113"/>
      <c r="K35" s="110"/>
      <c r="L35" s="266"/>
    </row>
    <row r="36" spans="1:12" ht="28.15" customHeight="1">
      <c r="A36" s="94"/>
      <c r="B36" s="95"/>
      <c r="C36" s="95"/>
      <c r="D36" s="96">
        <f>SUM(E36:K36)</f>
        <v>0</v>
      </c>
      <c r="E36" s="109"/>
      <c r="F36" s="110"/>
      <c r="G36" s="110"/>
      <c r="H36" s="111"/>
      <c r="I36" s="112"/>
      <c r="J36" s="113"/>
      <c r="K36" s="110"/>
      <c r="L36" s="266"/>
    </row>
    <row r="37" spans="1:12" ht="28.15" customHeight="1">
      <c r="A37" s="94"/>
      <c r="B37" s="95"/>
      <c r="C37" s="95"/>
      <c r="D37" s="96">
        <f>SUM(E37:K37)</f>
        <v>0</v>
      </c>
      <c r="E37" s="109"/>
      <c r="F37" s="110"/>
      <c r="G37" s="110"/>
      <c r="H37" s="111"/>
      <c r="I37" s="112"/>
      <c r="J37" s="113"/>
      <c r="K37" s="110"/>
      <c r="L37" s="266"/>
    </row>
    <row r="38" spans="1:12" ht="28.15" customHeight="1">
      <c r="A38" s="94"/>
      <c r="B38" s="95"/>
      <c r="C38" s="95"/>
      <c r="D38" s="96">
        <f>SUM(E38:K38)</f>
        <v>0</v>
      </c>
      <c r="E38" s="109"/>
      <c r="F38" s="110"/>
      <c r="G38" s="110"/>
      <c r="H38" s="111"/>
      <c r="I38" s="112"/>
      <c r="J38" s="113"/>
      <c r="K38" s="110"/>
      <c r="L38" s="266"/>
    </row>
    <row r="39" spans="1:12" ht="28.15" customHeight="1">
      <c r="A39" s="94"/>
      <c r="B39" s="95"/>
      <c r="C39" s="95"/>
      <c r="D39" s="96">
        <f>SUM(E39:K39)</f>
        <v>0</v>
      </c>
      <c r="E39" s="109"/>
      <c r="F39" s="110"/>
      <c r="G39" s="110"/>
      <c r="H39" s="111"/>
      <c r="I39" s="112"/>
      <c r="J39" s="113"/>
      <c r="K39" s="110"/>
      <c r="L39" s="266"/>
    </row>
    <row r="40" spans="1:12" ht="28.15" customHeight="1">
      <c r="A40" s="94"/>
      <c r="B40" s="95"/>
      <c r="C40" s="95"/>
      <c r="D40" s="96">
        <f t="shared" si="4"/>
        <v>0</v>
      </c>
      <c r="E40" s="109"/>
      <c r="F40" s="110"/>
      <c r="G40" s="110"/>
      <c r="H40" s="111"/>
      <c r="I40" s="112"/>
      <c r="J40" s="113"/>
      <c r="K40" s="110"/>
      <c r="L40" s="266"/>
    </row>
    <row r="41" spans="1:12" ht="28.15" customHeight="1">
      <c r="A41" s="94"/>
      <c r="B41" s="95"/>
      <c r="C41" s="95"/>
      <c r="D41" s="96">
        <f t="shared" si="4"/>
        <v>0</v>
      </c>
      <c r="E41" s="109"/>
      <c r="F41" s="110"/>
      <c r="G41" s="110"/>
      <c r="H41" s="111"/>
      <c r="I41" s="112"/>
      <c r="J41" s="113"/>
      <c r="K41" s="110"/>
      <c r="L41" s="266"/>
    </row>
    <row r="42" spans="1:12" ht="28.15" customHeight="1">
      <c r="A42" s="94"/>
      <c r="B42" s="95"/>
      <c r="C42" s="95"/>
      <c r="D42" s="96">
        <f t="shared" si="4"/>
        <v>0</v>
      </c>
      <c r="E42" s="109"/>
      <c r="F42" s="110"/>
      <c r="G42" s="110"/>
      <c r="H42" s="111"/>
      <c r="I42" s="112"/>
      <c r="J42" s="113"/>
      <c r="K42" s="110"/>
      <c r="L42" s="266"/>
    </row>
    <row r="43" spans="1:12" ht="28.15" customHeight="1">
      <c r="A43" s="94"/>
      <c r="B43" s="95"/>
      <c r="C43" s="95"/>
      <c r="D43" s="96">
        <f t="shared" si="4"/>
        <v>0</v>
      </c>
      <c r="E43" s="109"/>
      <c r="F43" s="110"/>
      <c r="G43" s="110"/>
      <c r="H43" s="111"/>
      <c r="I43" s="112"/>
      <c r="J43" s="113"/>
      <c r="K43" s="110"/>
      <c r="L43" s="266"/>
    </row>
    <row r="44" spans="1:12" ht="28.15" customHeight="1">
      <c r="A44" s="94"/>
      <c r="B44" s="95"/>
      <c r="C44" s="95"/>
      <c r="D44" s="96">
        <f t="shared" si="4"/>
        <v>0</v>
      </c>
      <c r="E44" s="109"/>
      <c r="F44" s="110"/>
      <c r="G44" s="110"/>
      <c r="H44" s="111"/>
      <c r="I44" s="112"/>
      <c r="J44" s="113"/>
      <c r="K44" s="110"/>
      <c r="L44" s="266"/>
    </row>
    <row r="45" spans="1:12" ht="28.15" customHeight="1">
      <c r="A45" s="94"/>
      <c r="B45" s="95"/>
      <c r="C45" s="95"/>
      <c r="D45" s="96">
        <f t="shared" si="4"/>
        <v>0</v>
      </c>
      <c r="E45" s="109"/>
      <c r="F45" s="110"/>
      <c r="G45" s="110"/>
      <c r="H45" s="111"/>
      <c r="I45" s="112"/>
      <c r="J45" s="113"/>
      <c r="K45" s="110"/>
      <c r="L45" s="266"/>
    </row>
    <row r="46" spans="1:12" ht="28.15" customHeight="1">
      <c r="A46" s="94"/>
      <c r="B46" s="95"/>
      <c r="C46" s="95"/>
      <c r="D46" s="96">
        <f t="shared" si="4"/>
        <v>0</v>
      </c>
      <c r="E46" s="109"/>
      <c r="F46" s="110"/>
      <c r="G46" s="110"/>
      <c r="H46" s="111"/>
      <c r="I46" s="112"/>
      <c r="J46" s="113"/>
      <c r="K46" s="110"/>
      <c r="L46" s="266"/>
    </row>
    <row r="47" spans="1:12" ht="28.15" customHeight="1">
      <c r="A47" s="94"/>
      <c r="B47" s="95"/>
      <c r="C47" s="95"/>
      <c r="D47" s="96">
        <f t="shared" si="4"/>
        <v>0</v>
      </c>
      <c r="E47" s="109"/>
      <c r="F47" s="110"/>
      <c r="G47" s="110"/>
      <c r="H47" s="111"/>
      <c r="I47" s="112"/>
      <c r="J47" s="113"/>
      <c r="K47" s="110"/>
      <c r="L47" s="266"/>
    </row>
    <row r="48" spans="1:12" ht="28.15" customHeight="1" thickBot="1">
      <c r="A48" s="97"/>
      <c r="B48" s="98"/>
      <c r="C48" s="98"/>
      <c r="D48" s="99">
        <f t="shared" si="4"/>
        <v>0</v>
      </c>
      <c r="E48" s="114"/>
      <c r="F48" s="115"/>
      <c r="G48" s="115"/>
      <c r="H48" s="116"/>
      <c r="I48" s="117"/>
      <c r="J48" s="118"/>
      <c r="K48" s="115"/>
      <c r="L48" s="267"/>
    </row>
    <row r="49" spans="1:16" ht="18.75" customHeight="1" thickTop="1">
      <c r="A49" s="345" t="s">
        <v>1</v>
      </c>
      <c r="B49" s="346"/>
      <c r="C49" s="347"/>
      <c r="D49" s="10">
        <f>SUM(E49:K49)</f>
        <v>0</v>
      </c>
      <c r="E49" s="59">
        <f t="shared" ref="E49:K49" si="5">SUM(E30:E48)</f>
        <v>0</v>
      </c>
      <c r="F49" s="59">
        <f t="shared" si="5"/>
        <v>0</v>
      </c>
      <c r="G49" s="59">
        <f t="shared" si="5"/>
        <v>0</v>
      </c>
      <c r="H49" s="59">
        <f t="shared" si="5"/>
        <v>0</v>
      </c>
      <c r="I49" s="59">
        <f t="shared" si="5"/>
        <v>0</v>
      </c>
      <c r="J49" s="59">
        <f t="shared" si="5"/>
        <v>0</v>
      </c>
      <c r="K49" s="59">
        <f t="shared" si="5"/>
        <v>0</v>
      </c>
      <c r="L49" s="65"/>
    </row>
    <row r="50" spans="1:16" ht="18.75" customHeight="1">
      <c r="A50" s="348" t="s">
        <v>69</v>
      </c>
      <c r="B50" s="349"/>
      <c r="C50" s="350"/>
      <c r="D50" s="36">
        <f>MAY!D51</f>
        <v>0</v>
      </c>
      <c r="E50" s="36">
        <f>MAY!E51</f>
        <v>0</v>
      </c>
      <c r="F50" s="36">
        <f>MAY!F51</f>
        <v>0</v>
      </c>
      <c r="G50" s="36">
        <f>MAY!G51</f>
        <v>0</v>
      </c>
      <c r="H50" s="36">
        <f>MAY!H51</f>
        <v>0</v>
      </c>
      <c r="I50" s="36">
        <f>MAY!I51</f>
        <v>0</v>
      </c>
      <c r="J50" s="36">
        <f>MAY!J51</f>
        <v>0</v>
      </c>
      <c r="K50" s="36">
        <f>MAY!K51</f>
        <v>0</v>
      </c>
      <c r="L50" s="66"/>
    </row>
    <row r="51" spans="1:16" ht="18.75" customHeight="1" thickBot="1">
      <c r="A51" s="287" t="s">
        <v>4</v>
      </c>
      <c r="B51" s="288"/>
      <c r="C51" s="289"/>
      <c r="D51" s="11">
        <f>D49+D50</f>
        <v>0</v>
      </c>
      <c r="E51" s="11">
        <f>E49+E50</f>
        <v>0</v>
      </c>
      <c r="F51" s="11">
        <f t="shared" ref="F51:K51" si="6">F49+F50</f>
        <v>0</v>
      </c>
      <c r="G51" s="11">
        <f t="shared" si="6"/>
        <v>0</v>
      </c>
      <c r="H51" s="11">
        <f t="shared" si="6"/>
        <v>0</v>
      </c>
      <c r="I51" s="11">
        <f t="shared" si="6"/>
        <v>0</v>
      </c>
      <c r="J51" s="11">
        <f t="shared" si="6"/>
        <v>0</v>
      </c>
      <c r="K51" s="11">
        <f t="shared" si="6"/>
        <v>0</v>
      </c>
      <c r="L51" s="67"/>
    </row>
    <row r="52" spans="1:16" ht="18.75" customHeight="1">
      <c r="A52" s="6"/>
      <c r="B52" s="7" t="s">
        <v>163</v>
      </c>
      <c r="C52" s="6"/>
      <c r="D52" s="9">
        <f>(SUM(D30:D48))-D49</f>
        <v>0</v>
      </c>
      <c r="E52" s="8"/>
      <c r="F52" s="8"/>
      <c r="G52" s="8"/>
      <c r="H52" s="8"/>
      <c r="I52" s="8"/>
      <c r="J52" s="8"/>
      <c r="K52" s="5"/>
    </row>
    <row r="53" spans="1:16" s="77" customFormat="1" ht="54" customHeight="1">
      <c r="A53" s="365" t="s">
        <v>49</v>
      </c>
      <c r="B53" s="365"/>
      <c r="C53" s="365"/>
      <c r="D53" s="365"/>
      <c r="E53" s="75" t="str">
        <f>A1</f>
        <v>1 JUNE - 30 JUNE 2025</v>
      </c>
      <c r="F53" s="76"/>
      <c r="G53" s="76"/>
      <c r="H53" s="76"/>
      <c r="I53" s="76"/>
      <c r="J53" s="351">
        <f>'CLUB DETAILS'!D8</f>
        <v>0</v>
      </c>
      <c r="K53" s="351"/>
      <c r="L53" s="351"/>
      <c r="M53" s="1"/>
    </row>
    <row r="54" spans="1:16" ht="37.5" customHeight="1">
      <c r="A54" s="353" t="s">
        <v>7</v>
      </c>
      <c r="B54" s="353"/>
      <c r="C54" s="353"/>
      <c r="D54" s="353"/>
      <c r="E54" s="353"/>
      <c r="F54" s="353"/>
      <c r="G54" s="353"/>
      <c r="H54" s="353"/>
      <c r="I54" s="353"/>
      <c r="J54" s="353"/>
      <c r="K54" s="353"/>
      <c r="L54" s="136"/>
    </row>
    <row r="55" spans="1:16" ht="22.5" customHeight="1">
      <c r="A55" s="330" t="s">
        <v>8</v>
      </c>
      <c r="B55" s="330"/>
      <c r="C55" s="25"/>
      <c r="D55" s="17">
        <f>MAY!D58</f>
        <v>0</v>
      </c>
      <c r="E55" s="355" t="s">
        <v>102</v>
      </c>
      <c r="F55" s="355"/>
      <c r="G55" s="355"/>
      <c r="H55" s="355"/>
      <c r="I55" s="355"/>
      <c r="J55" s="355"/>
      <c r="K55" s="355"/>
      <c r="L55" s="355"/>
      <c r="M55" s="16"/>
      <c r="N55" s="16"/>
      <c r="O55" s="16"/>
      <c r="P55" s="16"/>
    </row>
    <row r="56" spans="1:16" ht="22.5" customHeight="1">
      <c r="A56" s="330" t="s">
        <v>9</v>
      </c>
      <c r="B56" s="330"/>
      <c r="C56" s="25"/>
      <c r="D56" s="17">
        <f>D24</f>
        <v>0</v>
      </c>
      <c r="E56" s="29"/>
      <c r="F56" s="30"/>
      <c r="G56" s="30"/>
      <c r="H56" s="30"/>
      <c r="I56" s="30"/>
      <c r="J56" s="30"/>
      <c r="K56" s="30"/>
    </row>
    <row r="57" spans="1:16" ht="22.5" customHeight="1">
      <c r="A57" s="330" t="s">
        <v>10</v>
      </c>
      <c r="B57" s="330"/>
      <c r="C57" s="25"/>
      <c r="D57" s="17">
        <f>D49</f>
        <v>0</v>
      </c>
      <c r="E57" s="29"/>
      <c r="F57" s="30"/>
      <c r="G57" s="30"/>
      <c r="H57" s="30"/>
      <c r="I57" s="30"/>
      <c r="J57" s="30"/>
      <c r="K57" s="30"/>
    </row>
    <row r="58" spans="1:16" ht="22.5" customHeight="1">
      <c r="A58" s="329" t="s">
        <v>90</v>
      </c>
      <c r="B58" s="329"/>
      <c r="C58" s="329"/>
      <c r="D58" s="64">
        <f>SUM(D55:D56)-D57</f>
        <v>0</v>
      </c>
      <c r="E58" s="355" t="s">
        <v>52</v>
      </c>
      <c r="F58" s="355"/>
      <c r="G58" s="355"/>
      <c r="H58" s="355"/>
      <c r="I58" s="355"/>
      <c r="J58" s="355"/>
      <c r="K58" s="355"/>
      <c r="L58" s="355"/>
      <c r="M58" s="16"/>
      <c r="N58" s="16"/>
      <c r="O58" s="16"/>
      <c r="P58" s="16"/>
    </row>
    <row r="59" spans="1:16" ht="37.5" customHeight="1">
      <c r="A59" s="353" t="s">
        <v>11</v>
      </c>
      <c r="B59" s="353"/>
      <c r="C59" s="19"/>
      <c r="D59" s="4"/>
      <c r="E59" s="4"/>
      <c r="F59" s="19"/>
      <c r="G59" s="19"/>
      <c r="H59" s="19"/>
      <c r="I59" s="19"/>
      <c r="J59" s="19"/>
      <c r="K59" s="19"/>
    </row>
    <row r="60" spans="1:16" ht="22.5" customHeight="1">
      <c r="A60" s="330" t="s">
        <v>95</v>
      </c>
      <c r="B60" s="330"/>
      <c r="D60" s="120">
        <v>0</v>
      </c>
      <c r="E60" s="368" t="s">
        <v>193</v>
      </c>
      <c r="F60" s="355"/>
      <c r="G60" s="355"/>
      <c r="H60" s="355"/>
      <c r="I60" s="355"/>
      <c r="J60" s="355"/>
      <c r="K60" s="355"/>
      <c r="L60" s="355"/>
      <c r="M60" s="16"/>
      <c r="N60" s="16"/>
      <c r="O60" s="16"/>
      <c r="P60" s="16"/>
    </row>
    <row r="61" spans="1:16" ht="22.5" customHeight="1">
      <c r="A61" s="330" t="s">
        <v>12</v>
      </c>
      <c r="B61" s="330"/>
      <c r="D61" s="120">
        <v>0</v>
      </c>
      <c r="E61" s="355" t="s">
        <v>54</v>
      </c>
      <c r="F61" s="355"/>
      <c r="G61" s="355"/>
      <c r="H61" s="355"/>
      <c r="I61" s="355"/>
      <c r="J61" s="355"/>
      <c r="K61" s="355"/>
      <c r="L61" s="355"/>
      <c r="M61" s="16"/>
      <c r="N61" s="16"/>
      <c r="O61" s="16"/>
      <c r="P61" s="16"/>
    </row>
    <row r="62" spans="1:16" ht="22.5" customHeight="1">
      <c r="A62" s="330" t="s">
        <v>96</v>
      </c>
      <c r="B62" s="330"/>
      <c r="D62" s="146">
        <f>SUM(D64:D69)</f>
        <v>0</v>
      </c>
      <c r="E62" s="31"/>
    </row>
    <row r="63" spans="1:16" ht="22.5" customHeight="1">
      <c r="A63" s="134"/>
      <c r="B63" s="135" t="s">
        <v>77</v>
      </c>
      <c r="D63" s="31"/>
      <c r="E63" s="31"/>
    </row>
    <row r="64" spans="1:16" ht="22.5" customHeight="1">
      <c r="A64" s="15"/>
      <c r="B64" s="145"/>
      <c r="C64" s="25"/>
      <c r="D64" s="120">
        <v>0</v>
      </c>
      <c r="E64" s="354" t="s">
        <v>156</v>
      </c>
      <c r="F64" s="354"/>
      <c r="G64" s="354"/>
      <c r="H64" s="354"/>
      <c r="I64" s="354"/>
      <c r="J64" s="354"/>
      <c r="K64" s="354"/>
      <c r="L64" s="354"/>
      <c r="M64" s="2"/>
      <c r="N64" s="2"/>
      <c r="O64" s="2"/>
      <c r="P64" s="2"/>
    </row>
    <row r="65" spans="1:16" ht="22.5" customHeight="1">
      <c r="A65" s="15"/>
      <c r="B65" s="145"/>
      <c r="C65" s="21"/>
      <c r="D65" s="120">
        <v>0</v>
      </c>
      <c r="E65" s="354"/>
      <c r="F65" s="354"/>
      <c r="G65" s="354"/>
      <c r="H65" s="354"/>
      <c r="I65" s="354"/>
      <c r="J65" s="354"/>
      <c r="K65" s="354"/>
      <c r="L65" s="354"/>
      <c r="M65" s="2"/>
      <c r="N65" s="2"/>
      <c r="O65" s="2"/>
      <c r="P65" s="2"/>
    </row>
    <row r="66" spans="1:16" ht="22.5" customHeight="1">
      <c r="A66" s="15"/>
      <c r="B66" s="145"/>
      <c r="C66" s="21"/>
      <c r="D66" s="120">
        <v>0</v>
      </c>
      <c r="E66" s="354"/>
      <c r="F66" s="354"/>
      <c r="G66" s="354"/>
      <c r="H66" s="354"/>
      <c r="I66" s="354"/>
      <c r="J66" s="354"/>
      <c r="K66" s="354"/>
      <c r="L66" s="354"/>
    </row>
    <row r="67" spans="1:16" ht="22.5" customHeight="1">
      <c r="A67" s="15"/>
      <c r="B67" s="145"/>
      <c r="C67" s="21"/>
      <c r="D67" s="120">
        <v>0</v>
      </c>
      <c r="E67" s="354"/>
      <c r="F67" s="354"/>
      <c r="G67" s="354"/>
      <c r="H67" s="354"/>
      <c r="I67" s="354"/>
      <c r="J67" s="354"/>
      <c r="K67" s="354"/>
      <c r="L67" s="354"/>
    </row>
    <row r="68" spans="1:16" ht="22.5" customHeight="1">
      <c r="A68" s="15"/>
      <c r="B68" s="145"/>
      <c r="C68" s="21"/>
      <c r="D68" s="120">
        <v>0</v>
      </c>
      <c r="E68" s="354"/>
      <c r="F68" s="354"/>
      <c r="G68" s="354"/>
      <c r="H68" s="354"/>
      <c r="I68" s="354"/>
      <c r="J68" s="354"/>
      <c r="K68" s="354"/>
      <c r="L68" s="354"/>
    </row>
    <row r="69" spans="1:16" ht="22.5" customHeight="1">
      <c r="A69" s="15"/>
      <c r="B69" s="145"/>
      <c r="C69" s="21"/>
      <c r="D69" s="120">
        <v>0</v>
      </c>
      <c r="E69" s="354"/>
      <c r="F69" s="354"/>
      <c r="G69" s="354"/>
      <c r="H69" s="354"/>
      <c r="I69" s="354"/>
      <c r="J69" s="354"/>
      <c r="K69" s="354"/>
      <c r="L69" s="354"/>
    </row>
    <row r="70" spans="1:16" ht="22.5" customHeight="1">
      <c r="A70" s="31"/>
      <c r="B70" s="31"/>
      <c r="C70" s="31"/>
      <c r="D70" s="31"/>
    </row>
    <row r="71" spans="1:16" ht="22.5" customHeight="1">
      <c r="A71" s="329" t="s">
        <v>97</v>
      </c>
      <c r="B71" s="329"/>
      <c r="C71" s="329"/>
      <c r="D71" s="64">
        <f>SUM(D60:D61)-D62</f>
        <v>0</v>
      </c>
      <c r="E71" s="364" t="s">
        <v>104</v>
      </c>
      <c r="F71" s="328"/>
      <c r="G71" s="328"/>
      <c r="H71" s="328"/>
      <c r="I71" s="328"/>
      <c r="J71" s="328"/>
      <c r="K71" s="328"/>
      <c r="L71" s="328"/>
      <c r="M71" s="2"/>
      <c r="N71" s="2"/>
      <c r="O71" s="2"/>
      <c r="P71" s="2"/>
    </row>
    <row r="72" spans="1:16" ht="22.5" customHeight="1">
      <c r="A72" s="329"/>
      <c r="B72" s="329"/>
      <c r="C72" s="329"/>
      <c r="D72" s="34"/>
      <c r="L72" s="2"/>
      <c r="M72" s="2"/>
      <c r="N72" s="2"/>
      <c r="O72" s="2"/>
      <c r="P72" s="2"/>
    </row>
    <row r="73" spans="1:16" ht="33" customHeight="1">
      <c r="A73" s="335" t="s">
        <v>159</v>
      </c>
      <c r="B73" s="335"/>
      <c r="C73" s="335"/>
      <c r="D73" s="263">
        <f>D58-D71</f>
        <v>0</v>
      </c>
      <c r="E73" s="336" t="s">
        <v>160</v>
      </c>
      <c r="F73" s="336"/>
      <c r="G73" s="336"/>
      <c r="H73" s="336"/>
      <c r="I73" s="336"/>
      <c r="J73" s="336"/>
      <c r="K73" s="336"/>
      <c r="L73" s="336"/>
    </row>
    <row r="74" spans="1:16">
      <c r="A74" s="27"/>
      <c r="B74" s="27"/>
      <c r="C74" s="27"/>
      <c r="D74" s="27"/>
      <c r="E74" s="27"/>
      <c r="F74" s="27"/>
      <c r="G74" s="27"/>
      <c r="H74" s="27"/>
      <c r="I74" s="27"/>
      <c r="J74" s="27"/>
      <c r="K74" s="27"/>
      <c r="L74" s="27"/>
    </row>
    <row r="75" spans="1:16" ht="61.5" customHeight="1">
      <c r="A75" s="27"/>
      <c r="B75" s="151" t="s">
        <v>116</v>
      </c>
      <c r="C75" s="150"/>
      <c r="D75" s="150"/>
      <c r="E75" s="270" t="str">
        <f>D3</f>
        <v>1 JUNE - 30 JUNE 2025</v>
      </c>
      <c r="G75" s="150"/>
      <c r="H75" s="150"/>
      <c r="I75" s="150"/>
      <c r="J75" s="342">
        <f>'CLUB DETAILS'!D8</f>
        <v>0</v>
      </c>
      <c r="K75" s="342"/>
      <c r="L75" s="342"/>
      <c r="M75" s="176"/>
    </row>
    <row r="76" spans="1:16" ht="33.75" customHeight="1">
      <c r="A76" s="188" t="s">
        <v>8</v>
      </c>
      <c r="C76" s="352">
        <f>D55</f>
        <v>0</v>
      </c>
      <c r="D76" s="352"/>
      <c r="E76" s="150"/>
      <c r="F76" s="150"/>
      <c r="G76" s="150"/>
      <c r="H76" s="150"/>
      <c r="I76" s="150"/>
      <c r="J76" s="150"/>
      <c r="K76" s="150"/>
      <c r="L76" s="150"/>
    </row>
    <row r="77" spans="1:16" ht="27" customHeight="1">
      <c r="A77" s="152" t="s">
        <v>113</v>
      </c>
      <c r="B77" s="156"/>
      <c r="C77" s="153"/>
      <c r="D77" s="153"/>
      <c r="E77" s="343">
        <f>D56</f>
        <v>0</v>
      </c>
      <c r="F77" s="343"/>
      <c r="G77" s="154" t="s">
        <v>114</v>
      </c>
      <c r="H77" s="155"/>
      <c r="I77" s="155"/>
      <c r="J77" s="155"/>
      <c r="K77" s="344">
        <f>D57</f>
        <v>0</v>
      </c>
      <c r="L77" s="344"/>
    </row>
    <row r="78" spans="1:16" ht="10.5" customHeight="1">
      <c r="A78" s="162"/>
      <c r="B78" s="27"/>
      <c r="C78" s="163"/>
      <c r="D78" s="163"/>
      <c r="E78" s="164"/>
      <c r="F78" s="164"/>
      <c r="G78" s="162"/>
      <c r="H78" s="163"/>
      <c r="I78" s="163"/>
      <c r="J78" s="163"/>
      <c r="K78" s="165"/>
      <c r="L78" s="165"/>
    </row>
    <row r="79" spans="1:16">
      <c r="A79" s="27"/>
      <c r="B79" s="27"/>
      <c r="C79" s="27"/>
      <c r="D79" s="27"/>
      <c r="E79" s="27"/>
      <c r="F79" s="27"/>
      <c r="G79" s="27"/>
      <c r="H79" s="27"/>
      <c r="I79" s="27"/>
      <c r="J79" s="27"/>
      <c r="K79" s="27"/>
      <c r="L79" s="27"/>
    </row>
    <row r="80" spans="1:16">
      <c r="A80" s="27"/>
      <c r="B80" s="27"/>
      <c r="C80" s="27"/>
      <c r="D80" s="27"/>
      <c r="E80" s="27"/>
      <c r="F80" s="27"/>
      <c r="G80" s="27"/>
      <c r="H80" s="27"/>
      <c r="I80" s="27"/>
      <c r="J80" s="27"/>
      <c r="K80" s="27"/>
      <c r="L80" s="27"/>
    </row>
    <row r="81" spans="1:12">
      <c r="A81" s="27"/>
      <c r="B81" s="27"/>
      <c r="C81" s="27"/>
      <c r="D81" s="27"/>
      <c r="E81" s="27"/>
      <c r="F81" s="27"/>
      <c r="G81" s="27"/>
      <c r="H81" s="27"/>
      <c r="I81" s="27"/>
      <c r="J81" s="27"/>
      <c r="K81" s="27"/>
      <c r="L81" s="27"/>
    </row>
    <row r="82" spans="1:12">
      <c r="A82" s="27"/>
      <c r="B82" s="27"/>
      <c r="C82" s="27"/>
      <c r="D82" s="27"/>
      <c r="E82" s="27"/>
      <c r="F82" s="27"/>
      <c r="G82" s="27"/>
      <c r="H82" s="27"/>
      <c r="I82" s="27"/>
      <c r="J82" s="27"/>
      <c r="K82" s="27"/>
      <c r="L82" s="27"/>
    </row>
    <row r="83" spans="1:12">
      <c r="A83" s="27"/>
      <c r="B83" s="27"/>
      <c r="C83" s="27"/>
      <c r="D83" s="27"/>
      <c r="E83" s="27"/>
      <c r="F83" s="27"/>
      <c r="G83" s="27"/>
      <c r="H83" s="27"/>
      <c r="I83" s="27"/>
      <c r="J83" s="27"/>
      <c r="K83" s="27"/>
      <c r="L83" s="27"/>
    </row>
    <row r="84" spans="1:12">
      <c r="A84" s="27"/>
      <c r="B84" s="27"/>
      <c r="C84" s="27"/>
      <c r="D84" s="27"/>
      <c r="E84" s="27"/>
      <c r="F84" s="27"/>
      <c r="G84" s="27"/>
      <c r="H84" s="27"/>
      <c r="I84" s="27"/>
      <c r="J84" s="27"/>
      <c r="K84" s="27"/>
      <c r="L84" s="27"/>
    </row>
    <row r="85" spans="1:12">
      <c r="A85" s="27"/>
      <c r="B85" s="27"/>
      <c r="C85" s="27"/>
      <c r="D85" s="27"/>
      <c r="E85" s="27"/>
      <c r="F85" s="27"/>
      <c r="G85" s="27"/>
      <c r="H85" s="27"/>
      <c r="I85" s="27"/>
      <c r="J85" s="27"/>
      <c r="K85" s="27"/>
      <c r="L85" s="27"/>
    </row>
    <row r="86" spans="1:12">
      <c r="A86" s="27"/>
      <c r="B86" s="27"/>
      <c r="C86" s="27"/>
      <c r="D86" s="27"/>
      <c r="E86" s="27"/>
      <c r="F86" s="27"/>
      <c r="G86" s="27"/>
      <c r="H86" s="27"/>
      <c r="I86" s="27"/>
      <c r="J86" s="27"/>
      <c r="K86" s="27"/>
      <c r="L86" s="27"/>
    </row>
    <row r="87" spans="1:12">
      <c r="A87" s="27"/>
      <c r="B87" s="27"/>
      <c r="C87" s="27"/>
      <c r="D87" s="27"/>
      <c r="E87" s="27"/>
      <c r="F87" s="27"/>
      <c r="G87" s="27"/>
      <c r="H87" s="27"/>
      <c r="I87" s="27"/>
      <c r="J87" s="27"/>
      <c r="K87" s="27"/>
      <c r="L87" s="27"/>
    </row>
    <row r="88" spans="1:12">
      <c r="A88" s="27"/>
      <c r="B88" s="27"/>
      <c r="C88" s="27"/>
      <c r="D88" s="27"/>
      <c r="E88" s="27"/>
      <c r="F88" s="27"/>
      <c r="G88" s="27"/>
      <c r="H88" s="27"/>
      <c r="I88" s="27"/>
      <c r="J88" s="27"/>
      <c r="K88" s="27"/>
      <c r="L88" s="27"/>
    </row>
    <row r="89" spans="1:12">
      <c r="A89" s="27"/>
      <c r="B89" s="27"/>
      <c r="C89" s="27"/>
      <c r="D89" s="27"/>
      <c r="E89" s="27"/>
      <c r="F89" s="27"/>
      <c r="G89" s="27"/>
      <c r="H89" s="27"/>
      <c r="I89" s="27"/>
      <c r="J89" s="27"/>
      <c r="K89" s="27"/>
      <c r="L89" s="27"/>
    </row>
    <row r="90" spans="1:12">
      <c r="A90" s="27"/>
      <c r="B90" s="27"/>
      <c r="C90" s="27"/>
      <c r="D90" s="27"/>
      <c r="E90" s="27"/>
      <c r="F90" s="27"/>
      <c r="G90" s="27"/>
      <c r="H90" s="27"/>
      <c r="I90" s="27"/>
      <c r="J90" s="27"/>
      <c r="K90" s="27"/>
      <c r="L90" s="27"/>
    </row>
    <row r="91" spans="1:12">
      <c r="A91" s="27"/>
      <c r="B91" s="27"/>
      <c r="C91" s="27"/>
      <c r="D91" s="27"/>
      <c r="E91" s="27"/>
      <c r="F91" s="27"/>
      <c r="G91" s="27"/>
      <c r="H91" s="27"/>
      <c r="I91" s="27"/>
      <c r="J91" s="27"/>
      <c r="K91" s="27"/>
      <c r="L91" s="27"/>
    </row>
    <row r="92" spans="1:12">
      <c r="A92" s="27"/>
      <c r="B92" s="27"/>
      <c r="C92" s="27"/>
      <c r="D92" s="27"/>
      <c r="E92" s="27"/>
      <c r="F92" s="27"/>
      <c r="G92" s="27"/>
      <c r="H92" s="27"/>
      <c r="I92" s="27"/>
      <c r="J92" s="27"/>
      <c r="K92" s="27"/>
      <c r="L92" s="27"/>
    </row>
    <row r="93" spans="1:12">
      <c r="A93" s="27"/>
      <c r="B93" s="27"/>
      <c r="C93" s="27"/>
      <c r="D93" s="27"/>
      <c r="E93" s="27"/>
      <c r="F93" s="27"/>
      <c r="G93" s="27"/>
      <c r="H93" s="27"/>
      <c r="I93" s="27"/>
      <c r="J93" s="27"/>
      <c r="K93" s="27"/>
      <c r="L93" s="27"/>
    </row>
    <row r="94" spans="1:12">
      <c r="A94" s="27"/>
      <c r="B94" s="27"/>
      <c r="C94" s="27"/>
      <c r="D94" s="27"/>
      <c r="E94" s="27"/>
      <c r="F94" s="27"/>
      <c r="G94" s="27"/>
      <c r="H94" s="27"/>
      <c r="I94" s="27"/>
      <c r="J94" s="27"/>
      <c r="K94" s="27"/>
      <c r="L94" s="27"/>
    </row>
    <row r="95" spans="1:12">
      <c r="A95" s="27"/>
      <c r="B95" s="27"/>
      <c r="C95" s="27"/>
      <c r="D95" s="27"/>
      <c r="E95" s="27"/>
      <c r="F95" s="27"/>
      <c r="G95" s="27"/>
      <c r="H95" s="27"/>
      <c r="I95" s="27"/>
      <c r="J95" s="27"/>
      <c r="K95" s="27"/>
      <c r="L95" s="27"/>
    </row>
    <row r="96" spans="1:12">
      <c r="A96" s="27"/>
      <c r="B96" s="27"/>
      <c r="C96" s="27"/>
      <c r="D96" s="27"/>
      <c r="E96" s="27"/>
      <c r="F96" s="27"/>
      <c r="G96" s="27"/>
      <c r="H96" s="27"/>
      <c r="I96" s="27"/>
      <c r="J96" s="27"/>
      <c r="K96" s="27"/>
      <c r="L96" s="27"/>
    </row>
    <row r="97" spans="1:12">
      <c r="A97" s="27"/>
      <c r="B97" s="27"/>
      <c r="C97" s="27"/>
      <c r="D97" s="27"/>
      <c r="E97" s="27"/>
      <c r="F97" s="27"/>
      <c r="G97" s="27"/>
      <c r="H97" s="27"/>
      <c r="I97" s="27"/>
      <c r="J97" s="27"/>
      <c r="K97" s="27"/>
      <c r="L97" s="27"/>
    </row>
    <row r="98" spans="1:12">
      <c r="A98" s="27"/>
      <c r="B98" s="27"/>
      <c r="C98" s="27"/>
      <c r="D98" s="27"/>
      <c r="E98" s="27"/>
      <c r="F98" s="27"/>
      <c r="G98" s="27"/>
      <c r="H98" s="27"/>
      <c r="I98" s="27"/>
      <c r="J98" s="27"/>
      <c r="K98" s="27"/>
      <c r="L98" s="27"/>
    </row>
    <row r="99" spans="1:12">
      <c r="A99" s="27"/>
      <c r="B99" s="27"/>
      <c r="C99" s="27"/>
      <c r="D99" s="27"/>
      <c r="E99" s="27"/>
      <c r="F99" s="27"/>
      <c r="G99" s="27"/>
      <c r="H99" s="27"/>
      <c r="I99" s="27"/>
      <c r="J99" s="27"/>
      <c r="K99" s="27"/>
      <c r="L99" s="27"/>
    </row>
    <row r="100" spans="1:12">
      <c r="A100" s="27"/>
      <c r="B100" s="27"/>
      <c r="C100" s="27"/>
      <c r="D100" s="27"/>
      <c r="E100" s="27"/>
      <c r="F100" s="27"/>
      <c r="G100" s="27"/>
      <c r="H100" s="27"/>
      <c r="I100" s="27"/>
      <c r="J100" s="27"/>
      <c r="K100" s="27"/>
      <c r="L100" s="27"/>
    </row>
    <row r="101" spans="1:12">
      <c r="A101" s="27"/>
      <c r="B101" s="27"/>
      <c r="C101" s="27"/>
      <c r="D101" s="27"/>
      <c r="E101" s="27"/>
      <c r="F101" s="27"/>
      <c r="G101" s="27"/>
      <c r="H101" s="27"/>
      <c r="I101" s="27"/>
      <c r="J101" s="27"/>
      <c r="K101" s="27"/>
      <c r="L101" s="27"/>
    </row>
    <row r="102" spans="1:12">
      <c r="A102" s="27"/>
      <c r="B102" s="27"/>
      <c r="C102" s="27"/>
      <c r="D102" s="27"/>
      <c r="E102" s="27"/>
      <c r="F102" s="27"/>
      <c r="G102" s="27"/>
      <c r="H102" s="27"/>
      <c r="I102" s="27"/>
      <c r="J102" s="27"/>
      <c r="K102" s="27"/>
      <c r="L102" s="27"/>
    </row>
    <row r="103" spans="1:12">
      <c r="A103" s="27"/>
      <c r="B103" s="27"/>
      <c r="C103" s="27"/>
      <c r="D103" s="27"/>
      <c r="E103" s="27"/>
      <c r="F103" s="27"/>
      <c r="G103" s="27"/>
      <c r="H103" s="27"/>
      <c r="I103" s="27"/>
      <c r="J103" s="27"/>
      <c r="K103" s="27"/>
      <c r="L103" s="27"/>
    </row>
    <row r="104" spans="1:12">
      <c r="A104" s="27"/>
      <c r="B104" s="27"/>
      <c r="C104" s="27"/>
      <c r="D104" s="27"/>
      <c r="E104" s="27"/>
      <c r="F104" s="27"/>
      <c r="G104" s="27"/>
      <c r="H104" s="27"/>
      <c r="I104" s="27"/>
      <c r="J104" s="27"/>
      <c r="K104" s="27"/>
      <c r="L104" s="27"/>
    </row>
    <row r="105" spans="1:12">
      <c r="A105" s="27"/>
      <c r="B105" s="27"/>
      <c r="C105" s="27"/>
      <c r="D105" s="27"/>
      <c r="E105" s="27"/>
      <c r="F105" s="27"/>
      <c r="G105" s="27"/>
      <c r="H105" s="27"/>
      <c r="I105" s="27"/>
      <c r="J105" s="27"/>
      <c r="K105" s="27"/>
      <c r="L105" s="27"/>
    </row>
    <row r="106" spans="1:12">
      <c r="A106" s="27"/>
      <c r="B106" s="27"/>
      <c r="C106" s="27"/>
      <c r="D106" s="27"/>
      <c r="E106" s="27"/>
      <c r="F106" s="27"/>
      <c r="G106" s="27"/>
      <c r="H106" s="27"/>
      <c r="I106" s="27"/>
      <c r="J106" s="27"/>
      <c r="K106" s="27"/>
      <c r="L106" s="27"/>
    </row>
    <row r="107" spans="1:12">
      <c r="A107" s="27"/>
      <c r="B107" s="27"/>
      <c r="C107" s="27"/>
      <c r="D107" s="27"/>
      <c r="E107" s="27"/>
      <c r="F107" s="27"/>
      <c r="G107" s="27"/>
      <c r="H107" s="27"/>
      <c r="I107" s="27"/>
      <c r="J107" s="27"/>
      <c r="K107" s="27"/>
      <c r="L107" s="27"/>
    </row>
    <row r="108" spans="1:12">
      <c r="A108" s="27"/>
      <c r="B108" s="27"/>
      <c r="C108" s="27"/>
      <c r="D108" s="27"/>
      <c r="E108" s="27"/>
      <c r="F108" s="27"/>
      <c r="G108" s="27"/>
      <c r="H108" s="27"/>
      <c r="I108" s="27"/>
      <c r="J108" s="27"/>
      <c r="K108" s="27"/>
      <c r="L108" s="27"/>
    </row>
    <row r="109" spans="1:12">
      <c r="A109" s="27"/>
      <c r="B109" s="27"/>
      <c r="C109" s="27"/>
      <c r="D109" s="27"/>
      <c r="E109" s="27"/>
      <c r="F109" s="27"/>
      <c r="G109" s="27"/>
      <c r="H109" s="27"/>
      <c r="I109" s="27"/>
      <c r="J109" s="27"/>
      <c r="K109" s="27"/>
      <c r="L109" s="27"/>
    </row>
    <row r="110" spans="1:12" s="157" customFormat="1" ht="24" customHeight="1">
      <c r="A110" s="158" t="s">
        <v>109</v>
      </c>
      <c r="B110" s="159"/>
      <c r="C110" s="158"/>
      <c r="D110" s="334">
        <f>D58</f>
        <v>0</v>
      </c>
      <c r="E110" s="334"/>
      <c r="F110" s="334"/>
      <c r="G110" s="166" t="s">
        <v>111</v>
      </c>
      <c r="H110" s="166"/>
      <c r="I110" s="166"/>
      <c r="J110" s="166"/>
      <c r="K110" s="333">
        <f>D62</f>
        <v>0</v>
      </c>
      <c r="L110" s="333"/>
    </row>
    <row r="111" spans="1:12" s="157" customFormat="1" ht="24" customHeight="1">
      <c r="A111" s="158" t="s">
        <v>110</v>
      </c>
      <c r="B111" s="159"/>
      <c r="C111" s="160"/>
      <c r="D111" s="334">
        <f>D71</f>
        <v>0</v>
      </c>
      <c r="E111" s="334"/>
      <c r="F111" s="334"/>
      <c r="G111" s="166" t="s">
        <v>112</v>
      </c>
      <c r="H111" s="166"/>
      <c r="I111" s="166"/>
      <c r="J111" s="166"/>
      <c r="K111" s="333">
        <f>D61</f>
        <v>0</v>
      </c>
      <c r="L111" s="333"/>
    </row>
    <row r="112" spans="1:12">
      <c r="A112" s="27"/>
      <c r="B112" s="27"/>
      <c r="C112" s="27"/>
      <c r="D112" s="27"/>
      <c r="E112" s="27"/>
      <c r="F112" s="27"/>
      <c r="G112" s="27"/>
      <c r="H112" s="27"/>
      <c r="I112" s="27"/>
      <c r="J112" s="27"/>
      <c r="K112" s="27"/>
      <c r="L112" s="27"/>
    </row>
    <row r="113" spans="1:12" ht="18" customHeight="1">
      <c r="A113" s="167" t="s">
        <v>115</v>
      </c>
      <c r="B113" s="27"/>
      <c r="C113" s="27"/>
      <c r="D113" s="27"/>
      <c r="E113" s="27"/>
      <c r="F113" s="27"/>
      <c r="G113" s="27"/>
      <c r="H113" s="27"/>
      <c r="I113" s="27"/>
      <c r="J113" s="27"/>
      <c r="K113" s="27"/>
      <c r="L113" s="27"/>
    </row>
    <row r="114" spans="1:12">
      <c r="A114" s="332"/>
      <c r="B114" s="332"/>
      <c r="C114" s="332"/>
      <c r="D114" s="332"/>
      <c r="E114" s="332"/>
      <c r="F114" s="332"/>
      <c r="G114" s="332"/>
      <c r="H114" s="332"/>
      <c r="I114" s="332"/>
      <c r="J114" s="332"/>
      <c r="K114" s="332"/>
      <c r="L114" s="332"/>
    </row>
    <row r="115" spans="1:12">
      <c r="A115" s="332"/>
      <c r="B115" s="332"/>
      <c r="C115" s="332"/>
      <c r="D115" s="332"/>
      <c r="E115" s="332"/>
      <c r="F115" s="332"/>
      <c r="G115" s="332"/>
      <c r="H115" s="332"/>
      <c r="I115" s="332"/>
      <c r="J115" s="332"/>
      <c r="K115" s="332"/>
      <c r="L115" s="332"/>
    </row>
    <row r="116" spans="1:12">
      <c r="A116" s="332"/>
      <c r="B116" s="332"/>
      <c r="C116" s="332"/>
      <c r="D116" s="332"/>
      <c r="E116" s="332"/>
      <c r="F116" s="332"/>
      <c r="G116" s="332"/>
      <c r="H116" s="332"/>
      <c r="I116" s="332"/>
      <c r="J116" s="332"/>
      <c r="K116" s="332"/>
      <c r="L116" s="332"/>
    </row>
    <row r="117" spans="1:12">
      <c r="A117" s="332"/>
      <c r="B117" s="332"/>
      <c r="C117" s="332"/>
      <c r="D117" s="332"/>
      <c r="E117" s="332"/>
      <c r="F117" s="332"/>
      <c r="G117" s="332"/>
      <c r="H117" s="332"/>
      <c r="I117" s="332"/>
      <c r="J117" s="332"/>
      <c r="K117" s="332"/>
      <c r="L117" s="332"/>
    </row>
    <row r="118" spans="1:12">
      <c r="A118" s="332"/>
      <c r="B118" s="332"/>
      <c r="C118" s="332"/>
      <c r="D118" s="332"/>
      <c r="E118" s="332"/>
      <c r="F118" s="332"/>
      <c r="G118" s="332"/>
      <c r="H118" s="332"/>
      <c r="I118" s="332"/>
      <c r="J118" s="332"/>
      <c r="K118" s="332"/>
      <c r="L118" s="332"/>
    </row>
    <row r="119" spans="1:12">
      <c r="A119" s="332"/>
      <c r="B119" s="332"/>
      <c r="C119" s="332"/>
      <c r="D119" s="332"/>
      <c r="E119" s="332"/>
      <c r="F119" s="332"/>
      <c r="G119" s="332"/>
      <c r="H119" s="332"/>
      <c r="I119" s="332"/>
      <c r="J119" s="332"/>
      <c r="K119" s="332"/>
      <c r="L119" s="332"/>
    </row>
    <row r="120" spans="1:12">
      <c r="A120" s="332"/>
      <c r="B120" s="332"/>
      <c r="C120" s="332"/>
      <c r="D120" s="332"/>
      <c r="E120" s="332"/>
      <c r="F120" s="332"/>
      <c r="G120" s="332"/>
      <c r="H120" s="332"/>
      <c r="I120" s="332"/>
      <c r="J120" s="332"/>
      <c r="K120" s="332"/>
      <c r="L120" s="332"/>
    </row>
    <row r="121" spans="1:12">
      <c r="A121" s="332"/>
      <c r="B121" s="332"/>
      <c r="C121" s="332"/>
      <c r="D121" s="332"/>
      <c r="E121" s="332"/>
      <c r="F121" s="332"/>
      <c r="G121" s="332"/>
      <c r="H121" s="332"/>
      <c r="I121" s="332"/>
      <c r="J121" s="332"/>
      <c r="K121" s="332"/>
      <c r="L121" s="332"/>
    </row>
    <row r="122" spans="1:12">
      <c r="A122" s="27"/>
      <c r="B122" s="27"/>
      <c r="C122" s="27"/>
      <c r="D122" s="27"/>
      <c r="E122" s="27"/>
      <c r="F122" s="27"/>
      <c r="G122" s="27"/>
      <c r="H122" s="27"/>
      <c r="I122" s="27"/>
      <c r="J122" s="27"/>
      <c r="K122" s="27"/>
      <c r="L122" s="27"/>
    </row>
  </sheetData>
  <sheetProtection algorithmName="SHA-512" hashValue="y43cvXmv/MZANE9EpnbCCRu0ts5XM2svN4t98cNk7zgzjfacyHclKMAYkm4BQcgzKR35H/bQeJuiykR0bB7L6g==" saltValue="3Swowm06y3K0Otl6riQ3ZA==" spinCount="100000" sheet="1" selectLockedCells="1"/>
  <mergeCells count="44">
    <mergeCell ref="A72:C72"/>
    <mergeCell ref="E61:L61"/>
    <mergeCell ref="E64:L69"/>
    <mergeCell ref="A54:K54"/>
    <mergeCell ref="A55:B55"/>
    <mergeCell ref="A58:C58"/>
    <mergeCell ref="A60:B60"/>
    <mergeCell ref="A57:B57"/>
    <mergeCell ref="A56:B56"/>
    <mergeCell ref="E55:L55"/>
    <mergeCell ref="E71:L71"/>
    <mergeCell ref="A71:C71"/>
    <mergeCell ref="E58:L58"/>
    <mergeCell ref="E60:L60"/>
    <mergeCell ref="A59:B59"/>
    <mergeCell ref="A61:B61"/>
    <mergeCell ref="A62:B62"/>
    <mergeCell ref="A24:C24"/>
    <mergeCell ref="A25:C25"/>
    <mergeCell ref="J53:L53"/>
    <mergeCell ref="A49:C49"/>
    <mergeCell ref="A50:C50"/>
    <mergeCell ref="A51:C51"/>
    <mergeCell ref="D28:H28"/>
    <mergeCell ref="A53:D53"/>
    <mergeCell ref="A1:C2"/>
    <mergeCell ref="D1:K2"/>
    <mergeCell ref="A3:C3"/>
    <mergeCell ref="D3:H3"/>
    <mergeCell ref="A28:C28"/>
    <mergeCell ref="A26:C26"/>
    <mergeCell ref="J3:L3"/>
    <mergeCell ref="J28:L28"/>
    <mergeCell ref="A114:L121"/>
    <mergeCell ref="K110:L110"/>
    <mergeCell ref="K111:L111"/>
    <mergeCell ref="D110:F110"/>
    <mergeCell ref="D111:F111"/>
    <mergeCell ref="A73:C73"/>
    <mergeCell ref="E73:L73"/>
    <mergeCell ref="J75:L75"/>
    <mergeCell ref="E77:F77"/>
    <mergeCell ref="K77:L77"/>
    <mergeCell ref="C76:D76"/>
  </mergeCells>
  <conditionalFormatting sqref="B64:B69">
    <cfRule type="cellIs" dxfId="86" priority="9" stopIfTrue="1" operator="equal">
      <formula>0</formula>
    </cfRule>
  </conditionalFormatting>
  <conditionalFormatting sqref="D5:D23 D30:D48">
    <cfRule type="cellIs" dxfId="85" priority="25" stopIfTrue="1" operator="equal">
      <formula>0</formula>
    </cfRule>
  </conditionalFormatting>
  <conditionalFormatting sqref="D55:D58">
    <cfRule type="cellIs" dxfId="84" priority="11" stopIfTrue="1" operator="equal">
      <formula>0</formula>
    </cfRule>
  </conditionalFormatting>
  <conditionalFormatting sqref="D60:D62">
    <cfRule type="cellIs" dxfId="83" priority="7" stopIfTrue="1" operator="equal">
      <formula>0</formula>
    </cfRule>
  </conditionalFormatting>
  <conditionalFormatting sqref="D64:D69">
    <cfRule type="cellIs" dxfId="82" priority="8" stopIfTrue="1" operator="equal">
      <formula>0</formula>
    </cfRule>
  </conditionalFormatting>
  <conditionalFormatting sqref="D71">
    <cfRule type="cellIs" dxfId="81" priority="6" operator="notEqual">
      <formula>$D$58</formula>
    </cfRule>
  </conditionalFormatting>
  <conditionalFormatting sqref="D71:D72">
    <cfRule type="cellIs" dxfId="80" priority="16" stopIfTrue="1" operator="equal">
      <formula>0</formula>
    </cfRule>
  </conditionalFormatting>
  <conditionalFormatting sqref="D73">
    <cfRule type="cellIs" dxfId="79" priority="1" operator="greaterThan">
      <formula>0</formula>
    </cfRule>
    <cfRule type="cellIs" dxfId="78" priority="2" operator="lessThan">
      <formula>0</formula>
    </cfRule>
    <cfRule type="cellIs" dxfId="77" priority="3" stopIfTrue="1" operator="equal">
      <formula>0</formula>
    </cfRule>
  </conditionalFormatting>
  <conditionalFormatting sqref="E56:E57">
    <cfRule type="cellIs" dxfId="76" priority="23"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P122"/>
  <sheetViews>
    <sheetView showWhiteSpace="0" view="pageBreakPreview" topLeftCell="A39" zoomScale="70" zoomScaleNormal="100" zoomScaleSheetLayoutView="70" workbookViewId="0">
      <selection activeCell="D61" sqref="D61"/>
    </sheetView>
  </sheetViews>
  <sheetFormatPr defaultColWidth="9.140625" defaultRowHeight="12.75"/>
  <cols>
    <col min="1" max="1" width="7.85546875" style="1" customWidth="1"/>
    <col min="2" max="2" width="29.85546875" style="1" customWidth="1"/>
    <col min="3" max="4" width="15.28515625" style="1" customWidth="1"/>
    <col min="5" max="10" width="14" style="1" customWidth="1"/>
    <col min="11" max="11" width="15.140625" style="1" customWidth="1"/>
    <col min="12" max="12" width="42.140625" style="1" customWidth="1"/>
    <col min="13" max="16384" width="9.140625" style="1"/>
  </cols>
  <sheetData>
    <row r="1" spans="1:13" ht="0.75" hidden="1" customHeight="1" thickBot="1">
      <c r="A1" s="360" t="s">
        <v>186</v>
      </c>
      <c r="B1" s="360"/>
      <c r="C1" s="360"/>
      <c r="D1" s="321"/>
      <c r="E1" s="321"/>
      <c r="F1" s="321"/>
      <c r="G1" s="321"/>
      <c r="H1" s="321"/>
      <c r="I1" s="321"/>
      <c r="J1" s="321"/>
      <c r="K1" s="321"/>
    </row>
    <row r="2" spans="1:13" ht="2.25" hidden="1" customHeight="1" thickBot="1">
      <c r="A2" s="360"/>
      <c r="B2" s="360"/>
      <c r="C2" s="360"/>
      <c r="D2" s="321"/>
      <c r="E2" s="321"/>
      <c r="F2" s="321"/>
      <c r="G2" s="321"/>
      <c r="H2" s="321"/>
      <c r="I2" s="321"/>
      <c r="J2" s="321"/>
      <c r="K2" s="321"/>
    </row>
    <row r="3" spans="1:13" ht="54" customHeight="1" thickBot="1">
      <c r="A3" s="340" t="s">
        <v>47</v>
      </c>
      <c r="B3" s="341"/>
      <c r="C3" s="341"/>
      <c r="D3" s="362" t="str">
        <f>A1</f>
        <v>1 JULY - 31 JULY 2025</v>
      </c>
      <c r="E3" s="362"/>
      <c r="F3" s="362"/>
      <c r="G3" s="362"/>
      <c r="H3" s="362"/>
      <c r="I3" s="198"/>
      <c r="J3" s="356">
        <f>'CLUB DETAILS'!D8</f>
        <v>0</v>
      </c>
      <c r="K3" s="356"/>
      <c r="L3" s="357"/>
    </row>
    <row r="4" spans="1:13" s="26" customFormat="1" ht="55.9" customHeight="1" thickBot="1">
      <c r="A4" s="68" t="s">
        <v>31</v>
      </c>
      <c r="B4" s="68" t="s">
        <v>32</v>
      </c>
      <c r="C4" s="68" t="s">
        <v>86</v>
      </c>
      <c r="D4" s="69" t="s">
        <v>33</v>
      </c>
      <c r="E4" s="69" t="s">
        <v>39</v>
      </c>
      <c r="F4" s="69" t="s">
        <v>34</v>
      </c>
      <c r="G4" s="69" t="s">
        <v>35</v>
      </c>
      <c r="H4" s="69" t="s">
        <v>119</v>
      </c>
      <c r="I4" s="68" t="s">
        <v>40</v>
      </c>
      <c r="J4" s="68" t="s">
        <v>36</v>
      </c>
      <c r="K4" s="68" t="s">
        <v>30</v>
      </c>
      <c r="L4" s="68" t="s">
        <v>37</v>
      </c>
      <c r="M4" s="2"/>
    </row>
    <row r="5" spans="1:13" ht="28.15" customHeight="1">
      <c r="A5" s="87"/>
      <c r="B5" s="88"/>
      <c r="C5" s="88"/>
      <c r="D5" s="89">
        <f>SUM(E5:K5)</f>
        <v>0</v>
      </c>
      <c r="E5" s="90"/>
      <c r="F5" s="91"/>
      <c r="G5" s="91"/>
      <c r="H5" s="92"/>
      <c r="I5" s="93"/>
      <c r="J5" s="92"/>
      <c r="K5" s="92"/>
      <c r="L5" s="193"/>
    </row>
    <row r="6" spans="1:13" ht="28.15" customHeight="1">
      <c r="A6" s="94"/>
      <c r="B6" s="95"/>
      <c r="C6" s="95"/>
      <c r="D6" s="96">
        <f>SUM(E6:K6)</f>
        <v>0</v>
      </c>
      <c r="E6" s="109"/>
      <c r="F6" s="109"/>
      <c r="G6" s="110"/>
      <c r="H6" s="111"/>
      <c r="I6" s="113"/>
      <c r="J6" s="111"/>
      <c r="K6" s="111"/>
      <c r="L6" s="189"/>
    </row>
    <row r="7" spans="1:13" ht="28.15" customHeight="1">
      <c r="A7" s="94"/>
      <c r="B7" s="95"/>
      <c r="C7" s="95"/>
      <c r="D7" s="96">
        <f t="shared" ref="D7:D21" si="0">SUM(E7:K7)</f>
        <v>0</v>
      </c>
      <c r="E7" s="109"/>
      <c r="F7" s="109"/>
      <c r="G7" s="110"/>
      <c r="H7" s="111"/>
      <c r="I7" s="113"/>
      <c r="J7" s="111"/>
      <c r="K7" s="111"/>
      <c r="L7" s="189"/>
    </row>
    <row r="8" spans="1:13" ht="28.15" customHeight="1">
      <c r="A8" s="94"/>
      <c r="B8" s="95"/>
      <c r="C8" s="95"/>
      <c r="D8" s="96">
        <f t="shared" si="0"/>
        <v>0</v>
      </c>
      <c r="E8" s="109"/>
      <c r="F8" s="109"/>
      <c r="G8" s="110"/>
      <c r="H8" s="111"/>
      <c r="I8" s="113"/>
      <c r="J8" s="111"/>
      <c r="K8" s="111"/>
      <c r="L8" s="189"/>
    </row>
    <row r="9" spans="1:13" ht="28.15" customHeight="1">
      <c r="A9" s="94"/>
      <c r="B9" s="95"/>
      <c r="C9" s="95"/>
      <c r="D9" s="96">
        <f t="shared" si="0"/>
        <v>0</v>
      </c>
      <c r="E9" s="109"/>
      <c r="F9" s="109"/>
      <c r="G9" s="110"/>
      <c r="H9" s="111"/>
      <c r="I9" s="113"/>
      <c r="J9" s="111"/>
      <c r="K9" s="111"/>
      <c r="L9" s="189"/>
    </row>
    <row r="10" spans="1:13" ht="28.15" customHeight="1">
      <c r="A10" s="94"/>
      <c r="B10" s="95"/>
      <c r="C10" s="95"/>
      <c r="D10" s="96">
        <f t="shared" si="0"/>
        <v>0</v>
      </c>
      <c r="E10" s="109"/>
      <c r="F10" s="109"/>
      <c r="G10" s="110"/>
      <c r="H10" s="111"/>
      <c r="I10" s="113"/>
      <c r="J10" s="111"/>
      <c r="K10" s="111"/>
      <c r="L10" s="189"/>
    </row>
    <row r="11" spans="1:13" ht="28.15" customHeight="1">
      <c r="A11" s="94"/>
      <c r="B11" s="95"/>
      <c r="C11" s="95"/>
      <c r="D11" s="96">
        <f t="shared" si="0"/>
        <v>0</v>
      </c>
      <c r="E11" s="109"/>
      <c r="F11" s="109"/>
      <c r="G11" s="110"/>
      <c r="H11" s="111"/>
      <c r="I11" s="113"/>
      <c r="J11" s="111"/>
      <c r="K11" s="111"/>
      <c r="L11" s="189"/>
    </row>
    <row r="12" spans="1:13" ht="28.15" customHeight="1">
      <c r="A12" s="94"/>
      <c r="B12" s="95"/>
      <c r="C12" s="95"/>
      <c r="D12" s="96">
        <f t="shared" si="0"/>
        <v>0</v>
      </c>
      <c r="E12" s="109"/>
      <c r="F12" s="109"/>
      <c r="G12" s="110"/>
      <c r="H12" s="111"/>
      <c r="I12" s="113"/>
      <c r="J12" s="111"/>
      <c r="K12" s="111"/>
      <c r="L12" s="189"/>
    </row>
    <row r="13" spans="1:13" ht="28.15" customHeight="1">
      <c r="A13" s="94"/>
      <c r="B13" s="95"/>
      <c r="C13" s="95"/>
      <c r="D13" s="96">
        <f t="shared" si="0"/>
        <v>0</v>
      </c>
      <c r="E13" s="109"/>
      <c r="F13" s="109"/>
      <c r="G13" s="110"/>
      <c r="H13" s="111"/>
      <c r="I13" s="113"/>
      <c r="J13" s="111"/>
      <c r="K13" s="111"/>
      <c r="L13" s="189"/>
    </row>
    <row r="14" spans="1:13" ht="28.15" customHeight="1">
      <c r="A14" s="94"/>
      <c r="B14" s="95"/>
      <c r="C14" s="95"/>
      <c r="D14" s="96">
        <f t="shared" si="0"/>
        <v>0</v>
      </c>
      <c r="E14" s="109"/>
      <c r="F14" s="109"/>
      <c r="G14" s="110"/>
      <c r="H14" s="111"/>
      <c r="I14" s="113"/>
      <c r="J14" s="111"/>
      <c r="K14" s="111"/>
      <c r="L14" s="189"/>
    </row>
    <row r="15" spans="1:13" ht="28.15" customHeight="1">
      <c r="A15" s="94"/>
      <c r="B15" s="95"/>
      <c r="C15" s="95"/>
      <c r="D15" s="96">
        <f t="shared" si="0"/>
        <v>0</v>
      </c>
      <c r="E15" s="109"/>
      <c r="F15" s="109"/>
      <c r="G15" s="110"/>
      <c r="H15" s="111"/>
      <c r="I15" s="113"/>
      <c r="J15" s="111"/>
      <c r="K15" s="111"/>
      <c r="L15" s="189"/>
    </row>
    <row r="16" spans="1:13" ht="28.15" customHeight="1">
      <c r="A16" s="94"/>
      <c r="B16" s="95"/>
      <c r="C16" s="95"/>
      <c r="D16" s="96">
        <f t="shared" si="0"/>
        <v>0</v>
      </c>
      <c r="E16" s="109"/>
      <c r="F16" s="109"/>
      <c r="G16" s="110"/>
      <c r="H16" s="111"/>
      <c r="I16" s="113"/>
      <c r="J16" s="111"/>
      <c r="K16" s="111"/>
      <c r="L16" s="189"/>
    </row>
    <row r="17" spans="1:13" ht="28.15" customHeight="1">
      <c r="A17" s="87"/>
      <c r="B17" s="88"/>
      <c r="C17" s="88"/>
      <c r="D17" s="96">
        <f t="shared" si="0"/>
        <v>0</v>
      </c>
      <c r="E17" s="109"/>
      <c r="F17" s="109"/>
      <c r="G17" s="91"/>
      <c r="H17" s="92"/>
      <c r="I17" s="93"/>
      <c r="J17" s="92"/>
      <c r="K17" s="92"/>
      <c r="L17" s="189"/>
    </row>
    <row r="18" spans="1:13" ht="28.15" customHeight="1">
      <c r="A18" s="94"/>
      <c r="B18" s="95"/>
      <c r="C18" s="95"/>
      <c r="D18" s="96">
        <f t="shared" si="0"/>
        <v>0</v>
      </c>
      <c r="E18" s="109"/>
      <c r="F18" s="109"/>
      <c r="G18" s="110"/>
      <c r="H18" s="111"/>
      <c r="I18" s="113"/>
      <c r="J18" s="111"/>
      <c r="K18" s="111"/>
      <c r="L18" s="189"/>
    </row>
    <row r="19" spans="1:13" ht="28.15" customHeight="1">
      <c r="A19" s="87"/>
      <c r="B19" s="88"/>
      <c r="C19" s="88"/>
      <c r="D19" s="96">
        <f>SUM(E19:K19)</f>
        <v>0</v>
      </c>
      <c r="E19" s="109"/>
      <c r="F19" s="109"/>
      <c r="G19" s="91"/>
      <c r="H19" s="92"/>
      <c r="I19" s="93"/>
      <c r="J19" s="92"/>
      <c r="K19" s="92"/>
      <c r="L19" s="189"/>
    </row>
    <row r="20" spans="1:13" ht="28.15" customHeight="1">
      <c r="A20" s="94"/>
      <c r="B20" s="95"/>
      <c r="C20" s="95"/>
      <c r="D20" s="96">
        <f t="shared" si="0"/>
        <v>0</v>
      </c>
      <c r="E20" s="109"/>
      <c r="F20" s="109"/>
      <c r="G20" s="110"/>
      <c r="H20" s="111"/>
      <c r="I20" s="113"/>
      <c r="J20" s="111"/>
      <c r="K20" s="111"/>
      <c r="L20" s="189"/>
    </row>
    <row r="21" spans="1:13" ht="28.15" customHeight="1">
      <c r="A21" s="94"/>
      <c r="B21" s="95"/>
      <c r="C21" s="95"/>
      <c r="D21" s="96">
        <f t="shared" si="0"/>
        <v>0</v>
      </c>
      <c r="E21" s="109"/>
      <c r="F21" s="109"/>
      <c r="G21" s="110"/>
      <c r="H21" s="111"/>
      <c r="I21" s="113"/>
      <c r="J21" s="111"/>
      <c r="K21" s="111"/>
      <c r="L21" s="189"/>
    </row>
    <row r="22" spans="1:13" ht="28.15" customHeight="1">
      <c r="A22" s="94"/>
      <c r="B22" s="95"/>
      <c r="C22" s="95"/>
      <c r="D22" s="96">
        <f>SUM(E22:K22)</f>
        <v>0</v>
      </c>
      <c r="E22" s="109"/>
      <c r="F22" s="109"/>
      <c r="G22" s="110"/>
      <c r="H22" s="111"/>
      <c r="I22" s="113"/>
      <c r="J22" s="111"/>
      <c r="K22" s="111"/>
      <c r="L22" s="189"/>
    </row>
    <row r="23" spans="1:13" ht="28.15" customHeight="1" thickBot="1">
      <c r="A23" s="97"/>
      <c r="B23" s="98"/>
      <c r="C23" s="98"/>
      <c r="D23" s="99">
        <f>SUM(E23:K23)</f>
        <v>0</v>
      </c>
      <c r="E23" s="114"/>
      <c r="F23" s="115"/>
      <c r="G23" s="115"/>
      <c r="H23" s="100"/>
      <c r="I23" s="118"/>
      <c r="J23" s="119"/>
      <c r="K23" s="119"/>
      <c r="L23" s="189"/>
    </row>
    <row r="24" spans="1:13" ht="18.75" customHeight="1" thickTop="1">
      <c r="A24" s="345" t="s">
        <v>1</v>
      </c>
      <c r="B24" s="346"/>
      <c r="C24" s="347"/>
      <c r="D24" s="10">
        <f>SUM(E24:K24)</f>
        <v>0</v>
      </c>
      <c r="E24" s="59">
        <f t="shared" ref="E24:J24" si="1">SUM(E5:E23)</f>
        <v>0</v>
      </c>
      <c r="F24" s="59">
        <f t="shared" si="1"/>
        <v>0</v>
      </c>
      <c r="G24" s="59">
        <f t="shared" si="1"/>
        <v>0</v>
      </c>
      <c r="H24" s="10">
        <f t="shared" si="1"/>
        <v>0</v>
      </c>
      <c r="I24" s="59">
        <f t="shared" si="1"/>
        <v>0</v>
      </c>
      <c r="J24" s="60">
        <f t="shared" si="1"/>
        <v>0</v>
      </c>
      <c r="K24" s="60">
        <f>SUM(K5:K23)</f>
        <v>0</v>
      </c>
      <c r="L24" s="192"/>
    </row>
    <row r="25" spans="1:13" ht="18.75" customHeight="1">
      <c r="A25" s="348" t="s">
        <v>70</v>
      </c>
      <c r="B25" s="349"/>
      <c r="C25" s="350"/>
      <c r="D25" s="36">
        <f>JUNE!D26</f>
        <v>0</v>
      </c>
      <c r="E25" s="36">
        <f>JUNE!E26</f>
        <v>0</v>
      </c>
      <c r="F25" s="36">
        <f>JUNE!F26</f>
        <v>0</v>
      </c>
      <c r="G25" s="36">
        <f>JUNE!G26</f>
        <v>0</v>
      </c>
      <c r="H25" s="36">
        <f>JUNE!H26</f>
        <v>0</v>
      </c>
      <c r="I25" s="36">
        <f>JUNE!I26</f>
        <v>0</v>
      </c>
      <c r="J25" s="62">
        <f>JUNE!J26</f>
        <v>0</v>
      </c>
      <c r="K25" s="62">
        <f>JUNE!K26</f>
        <v>0</v>
      </c>
      <c r="L25" s="190"/>
    </row>
    <row r="26" spans="1:13" ht="18.75" customHeight="1" thickBot="1">
      <c r="A26" s="287" t="s">
        <v>4</v>
      </c>
      <c r="B26" s="288"/>
      <c r="C26" s="289"/>
      <c r="D26" s="11">
        <f>D24+D25</f>
        <v>0</v>
      </c>
      <c r="E26" s="11">
        <f t="shared" ref="E26:J26" si="2">E24+E25</f>
        <v>0</v>
      </c>
      <c r="F26" s="11">
        <f t="shared" si="2"/>
        <v>0</v>
      </c>
      <c r="G26" s="11">
        <f t="shared" si="2"/>
        <v>0</v>
      </c>
      <c r="H26" s="11">
        <f t="shared" si="2"/>
        <v>0</v>
      </c>
      <c r="I26" s="11">
        <f t="shared" si="2"/>
        <v>0</v>
      </c>
      <c r="J26" s="61">
        <f t="shared" si="2"/>
        <v>0</v>
      </c>
      <c r="K26" s="61">
        <f t="shared" ref="K26" si="3">K24+K25</f>
        <v>0</v>
      </c>
      <c r="L26" s="191"/>
    </row>
    <row r="27" spans="1:13" ht="18.75" customHeight="1" thickBot="1">
      <c r="A27" s="20"/>
      <c r="B27" s="178" t="s">
        <v>161</v>
      </c>
      <c r="C27" s="20"/>
      <c r="D27" s="179">
        <f>(SUM(D5:D23))-D24</f>
        <v>0</v>
      </c>
      <c r="E27" s="180"/>
      <c r="F27" s="180"/>
      <c r="G27" s="180"/>
      <c r="H27" s="180"/>
      <c r="I27" s="180"/>
      <c r="J27" s="180"/>
      <c r="K27" s="31"/>
    </row>
    <row r="28" spans="1:13" ht="54" customHeight="1" thickBot="1">
      <c r="A28" s="326" t="s">
        <v>48</v>
      </c>
      <c r="B28" s="327"/>
      <c r="C28" s="327"/>
      <c r="D28" s="363" t="str">
        <f>A1</f>
        <v>1 JULY - 31 JULY 2025</v>
      </c>
      <c r="E28" s="363"/>
      <c r="F28" s="363"/>
      <c r="G28" s="363"/>
      <c r="H28" s="363"/>
      <c r="I28" s="72"/>
      <c r="J28" s="358">
        <f>'CLUB DETAILS'!D8</f>
        <v>0</v>
      </c>
      <c r="K28" s="358"/>
      <c r="L28" s="359"/>
    </row>
    <row r="29" spans="1:13" s="27" customFormat="1" ht="45" customHeight="1" thickBot="1">
      <c r="A29" s="68" t="s">
        <v>31</v>
      </c>
      <c r="B29" s="68" t="s">
        <v>44</v>
      </c>
      <c r="C29" s="68" t="s">
        <v>85</v>
      </c>
      <c r="D29" s="69" t="s">
        <v>162</v>
      </c>
      <c r="E29" s="69" t="s">
        <v>39</v>
      </c>
      <c r="F29" s="69" t="s">
        <v>34</v>
      </c>
      <c r="G29" s="69" t="s">
        <v>35</v>
      </c>
      <c r="H29" s="68" t="s">
        <v>45</v>
      </c>
      <c r="I29" s="68" t="s">
        <v>46</v>
      </c>
      <c r="J29" s="70" t="s">
        <v>36</v>
      </c>
      <c r="K29" s="69" t="s">
        <v>30</v>
      </c>
      <c r="L29" s="68" t="s">
        <v>37</v>
      </c>
      <c r="M29" s="1"/>
    </row>
    <row r="30" spans="1:13" ht="28.15" customHeight="1">
      <c r="A30" s="101"/>
      <c r="B30" s="102"/>
      <c r="C30" s="102"/>
      <c r="D30" s="89">
        <f>SUM(E30:K30)</f>
        <v>0</v>
      </c>
      <c r="E30" s="103"/>
      <c r="F30" s="104"/>
      <c r="G30" s="104"/>
      <c r="H30" s="105"/>
      <c r="I30" s="106"/>
      <c r="J30" s="107"/>
      <c r="K30" s="104"/>
      <c r="L30" s="265"/>
    </row>
    <row r="31" spans="1:13" ht="28.15" customHeight="1">
      <c r="A31" s="94"/>
      <c r="B31" s="95"/>
      <c r="C31" s="95"/>
      <c r="D31" s="96">
        <f>SUM(E31:K31)</f>
        <v>0</v>
      </c>
      <c r="E31" s="109"/>
      <c r="F31" s="110"/>
      <c r="G31" s="110"/>
      <c r="H31" s="111"/>
      <c r="I31" s="112"/>
      <c r="J31" s="113"/>
      <c r="K31" s="110"/>
      <c r="L31" s="266"/>
    </row>
    <row r="32" spans="1:13" ht="28.15" customHeight="1">
      <c r="A32" s="94"/>
      <c r="B32" s="95"/>
      <c r="C32" s="95"/>
      <c r="D32" s="96">
        <f>SUM(E32:K32)</f>
        <v>0</v>
      </c>
      <c r="E32" s="109"/>
      <c r="F32" s="110"/>
      <c r="G32" s="110"/>
      <c r="H32" s="111"/>
      <c r="I32" s="112"/>
      <c r="J32" s="113"/>
      <c r="K32" s="110"/>
      <c r="L32" s="266"/>
    </row>
    <row r="33" spans="1:12" ht="28.15" customHeight="1">
      <c r="A33" s="94"/>
      <c r="B33" s="95"/>
      <c r="C33" s="95"/>
      <c r="D33" s="96">
        <f t="shared" ref="D33:D48" si="4">SUM(E33:K33)</f>
        <v>0</v>
      </c>
      <c r="E33" s="109"/>
      <c r="F33" s="110"/>
      <c r="G33" s="110"/>
      <c r="H33" s="111"/>
      <c r="I33" s="112"/>
      <c r="J33" s="113"/>
      <c r="K33" s="110"/>
      <c r="L33" s="266"/>
    </row>
    <row r="34" spans="1:12" ht="28.15" customHeight="1">
      <c r="A34" s="94"/>
      <c r="B34" s="95"/>
      <c r="C34" s="95"/>
      <c r="D34" s="96">
        <f t="shared" si="4"/>
        <v>0</v>
      </c>
      <c r="E34" s="109"/>
      <c r="F34" s="110"/>
      <c r="G34" s="110"/>
      <c r="H34" s="111"/>
      <c r="I34" s="112"/>
      <c r="J34" s="113"/>
      <c r="K34" s="110"/>
      <c r="L34" s="266"/>
    </row>
    <row r="35" spans="1:12" ht="28.15" customHeight="1">
      <c r="A35" s="94"/>
      <c r="B35" s="95"/>
      <c r="C35" s="95"/>
      <c r="D35" s="96">
        <f>SUM(E35:K35)</f>
        <v>0</v>
      </c>
      <c r="E35" s="109"/>
      <c r="F35" s="110"/>
      <c r="G35" s="110"/>
      <c r="H35" s="111"/>
      <c r="I35" s="112"/>
      <c r="J35" s="113"/>
      <c r="K35" s="110"/>
      <c r="L35" s="266"/>
    </row>
    <row r="36" spans="1:12" ht="28.15" customHeight="1">
      <c r="A36" s="94"/>
      <c r="B36" s="95"/>
      <c r="C36" s="95"/>
      <c r="D36" s="96">
        <f>SUM(E36:K36)</f>
        <v>0</v>
      </c>
      <c r="E36" s="109"/>
      <c r="F36" s="110"/>
      <c r="G36" s="110"/>
      <c r="H36" s="111"/>
      <c r="I36" s="112"/>
      <c r="J36" s="113"/>
      <c r="K36" s="110"/>
      <c r="L36" s="266"/>
    </row>
    <row r="37" spans="1:12" ht="28.15" customHeight="1">
      <c r="A37" s="94"/>
      <c r="B37" s="95"/>
      <c r="C37" s="95"/>
      <c r="D37" s="96">
        <f>SUM(E37:K37)</f>
        <v>0</v>
      </c>
      <c r="E37" s="109"/>
      <c r="F37" s="110"/>
      <c r="G37" s="110"/>
      <c r="H37" s="111"/>
      <c r="I37" s="112"/>
      <c r="J37" s="113"/>
      <c r="K37" s="110"/>
      <c r="L37" s="266"/>
    </row>
    <row r="38" spans="1:12" ht="28.15" customHeight="1">
      <c r="A38" s="94"/>
      <c r="B38" s="95"/>
      <c r="C38" s="95"/>
      <c r="D38" s="96">
        <f>SUM(E38:K38)</f>
        <v>0</v>
      </c>
      <c r="E38" s="109"/>
      <c r="F38" s="110"/>
      <c r="G38" s="110"/>
      <c r="H38" s="111"/>
      <c r="I38" s="112"/>
      <c r="J38" s="113"/>
      <c r="K38" s="110"/>
      <c r="L38" s="266"/>
    </row>
    <row r="39" spans="1:12" ht="28.15" customHeight="1">
      <c r="A39" s="94"/>
      <c r="B39" s="95"/>
      <c r="C39" s="95"/>
      <c r="D39" s="96">
        <f>SUM(E39:K39)</f>
        <v>0</v>
      </c>
      <c r="E39" s="109"/>
      <c r="F39" s="110"/>
      <c r="G39" s="110"/>
      <c r="H39" s="111"/>
      <c r="I39" s="112"/>
      <c r="J39" s="113"/>
      <c r="K39" s="110"/>
      <c r="L39" s="266"/>
    </row>
    <row r="40" spans="1:12" ht="28.15" customHeight="1">
      <c r="A40" s="94"/>
      <c r="B40" s="95"/>
      <c r="C40" s="95"/>
      <c r="D40" s="96">
        <f t="shared" si="4"/>
        <v>0</v>
      </c>
      <c r="E40" s="109"/>
      <c r="F40" s="110"/>
      <c r="G40" s="110"/>
      <c r="H40" s="111"/>
      <c r="I40" s="112"/>
      <c r="J40" s="113"/>
      <c r="K40" s="110"/>
      <c r="L40" s="266"/>
    </row>
    <row r="41" spans="1:12" ht="28.15" customHeight="1">
      <c r="A41" s="94"/>
      <c r="B41" s="95"/>
      <c r="C41" s="95"/>
      <c r="D41" s="96">
        <f t="shared" si="4"/>
        <v>0</v>
      </c>
      <c r="E41" s="109"/>
      <c r="F41" s="110"/>
      <c r="G41" s="110"/>
      <c r="H41" s="111"/>
      <c r="I41" s="112"/>
      <c r="J41" s="113"/>
      <c r="K41" s="110"/>
      <c r="L41" s="266"/>
    </row>
    <row r="42" spans="1:12" ht="28.15" customHeight="1">
      <c r="A42" s="94"/>
      <c r="B42" s="95"/>
      <c r="C42" s="95"/>
      <c r="D42" s="96">
        <f t="shared" si="4"/>
        <v>0</v>
      </c>
      <c r="E42" s="109"/>
      <c r="F42" s="110"/>
      <c r="G42" s="110"/>
      <c r="H42" s="111"/>
      <c r="I42" s="112"/>
      <c r="J42" s="113"/>
      <c r="K42" s="110"/>
      <c r="L42" s="266"/>
    </row>
    <row r="43" spans="1:12" ht="28.15" customHeight="1">
      <c r="A43" s="94"/>
      <c r="B43" s="95"/>
      <c r="C43" s="95"/>
      <c r="D43" s="96">
        <f t="shared" si="4"/>
        <v>0</v>
      </c>
      <c r="E43" s="109"/>
      <c r="F43" s="110"/>
      <c r="G43" s="110"/>
      <c r="H43" s="111"/>
      <c r="I43" s="112"/>
      <c r="J43" s="113"/>
      <c r="K43" s="110"/>
      <c r="L43" s="266"/>
    </row>
    <row r="44" spans="1:12" ht="28.15" customHeight="1">
      <c r="A44" s="94"/>
      <c r="B44" s="95"/>
      <c r="C44" s="95"/>
      <c r="D44" s="96">
        <f t="shared" si="4"/>
        <v>0</v>
      </c>
      <c r="E44" s="109"/>
      <c r="F44" s="110"/>
      <c r="G44" s="110"/>
      <c r="H44" s="111"/>
      <c r="I44" s="112"/>
      <c r="J44" s="113"/>
      <c r="K44" s="110"/>
      <c r="L44" s="266"/>
    </row>
    <row r="45" spans="1:12" ht="28.15" customHeight="1">
      <c r="A45" s="94"/>
      <c r="B45" s="95"/>
      <c r="C45" s="95"/>
      <c r="D45" s="96">
        <f t="shared" si="4"/>
        <v>0</v>
      </c>
      <c r="E45" s="109"/>
      <c r="F45" s="110"/>
      <c r="G45" s="110"/>
      <c r="H45" s="111"/>
      <c r="I45" s="112"/>
      <c r="J45" s="113"/>
      <c r="K45" s="110"/>
      <c r="L45" s="266"/>
    </row>
    <row r="46" spans="1:12" ht="28.15" customHeight="1">
      <c r="A46" s="94"/>
      <c r="B46" s="95"/>
      <c r="C46" s="95"/>
      <c r="D46" s="96">
        <f t="shared" si="4"/>
        <v>0</v>
      </c>
      <c r="E46" s="109"/>
      <c r="F46" s="110"/>
      <c r="G46" s="110"/>
      <c r="H46" s="111"/>
      <c r="I46" s="112"/>
      <c r="J46" s="113"/>
      <c r="K46" s="110"/>
      <c r="L46" s="266"/>
    </row>
    <row r="47" spans="1:12" ht="28.15" customHeight="1">
      <c r="A47" s="94"/>
      <c r="B47" s="95"/>
      <c r="C47" s="95"/>
      <c r="D47" s="96">
        <f t="shared" si="4"/>
        <v>0</v>
      </c>
      <c r="E47" s="109"/>
      <c r="F47" s="110"/>
      <c r="G47" s="110"/>
      <c r="H47" s="111"/>
      <c r="I47" s="112"/>
      <c r="J47" s="113"/>
      <c r="K47" s="110"/>
      <c r="L47" s="266"/>
    </row>
    <row r="48" spans="1:12" ht="28.15" customHeight="1" thickBot="1">
      <c r="A48" s="97"/>
      <c r="B48" s="98"/>
      <c r="C48" s="98"/>
      <c r="D48" s="99">
        <f t="shared" si="4"/>
        <v>0</v>
      </c>
      <c r="E48" s="114"/>
      <c r="F48" s="115"/>
      <c r="G48" s="115"/>
      <c r="H48" s="116"/>
      <c r="I48" s="117"/>
      <c r="J48" s="118"/>
      <c r="K48" s="115"/>
      <c r="L48" s="267"/>
    </row>
    <row r="49" spans="1:16" ht="18.75" customHeight="1" thickTop="1">
      <c r="A49" s="345" t="s">
        <v>1</v>
      </c>
      <c r="B49" s="346"/>
      <c r="C49" s="347"/>
      <c r="D49" s="10">
        <f>SUM(E49:K49)</f>
        <v>0</v>
      </c>
      <c r="E49" s="59">
        <f t="shared" ref="E49:K49" si="5">SUM(E30:E48)</f>
        <v>0</v>
      </c>
      <c r="F49" s="59">
        <f t="shared" si="5"/>
        <v>0</v>
      </c>
      <c r="G49" s="59">
        <f t="shared" si="5"/>
        <v>0</v>
      </c>
      <c r="H49" s="59">
        <f t="shared" si="5"/>
        <v>0</v>
      </c>
      <c r="I49" s="59">
        <f t="shared" si="5"/>
        <v>0</v>
      </c>
      <c r="J49" s="59">
        <f t="shared" si="5"/>
        <v>0</v>
      </c>
      <c r="K49" s="59">
        <f t="shared" si="5"/>
        <v>0</v>
      </c>
      <c r="L49" s="65"/>
    </row>
    <row r="50" spans="1:16" ht="18.75" customHeight="1">
      <c r="A50" s="348" t="s">
        <v>70</v>
      </c>
      <c r="B50" s="349"/>
      <c r="C50" s="350"/>
      <c r="D50" s="36">
        <f>JUNE!D51</f>
        <v>0</v>
      </c>
      <c r="E50" s="36">
        <f>JUNE!E51</f>
        <v>0</v>
      </c>
      <c r="F50" s="36">
        <f>JUNE!F51</f>
        <v>0</v>
      </c>
      <c r="G50" s="36">
        <f>JUNE!G51</f>
        <v>0</v>
      </c>
      <c r="H50" s="36">
        <f>JUNE!H51</f>
        <v>0</v>
      </c>
      <c r="I50" s="36">
        <f>JUNE!I51</f>
        <v>0</v>
      </c>
      <c r="J50" s="36">
        <f>JUNE!J51</f>
        <v>0</v>
      </c>
      <c r="K50" s="36">
        <f>JUNE!K51</f>
        <v>0</v>
      </c>
      <c r="L50" s="66"/>
    </row>
    <row r="51" spans="1:16" ht="18.75" customHeight="1" thickBot="1">
      <c r="A51" s="287" t="s">
        <v>4</v>
      </c>
      <c r="B51" s="288"/>
      <c r="C51" s="289"/>
      <c r="D51" s="11">
        <f>D49+D50</f>
        <v>0</v>
      </c>
      <c r="E51" s="11">
        <f>E49+E50</f>
        <v>0</v>
      </c>
      <c r="F51" s="11">
        <f t="shared" ref="F51:K51" si="6">F49+F50</f>
        <v>0</v>
      </c>
      <c r="G51" s="11">
        <f t="shared" si="6"/>
        <v>0</v>
      </c>
      <c r="H51" s="11">
        <f t="shared" si="6"/>
        <v>0</v>
      </c>
      <c r="I51" s="11">
        <f t="shared" si="6"/>
        <v>0</v>
      </c>
      <c r="J51" s="11">
        <f t="shared" si="6"/>
        <v>0</v>
      </c>
      <c r="K51" s="11">
        <f t="shared" si="6"/>
        <v>0</v>
      </c>
      <c r="L51" s="67"/>
    </row>
    <row r="52" spans="1:16" ht="18.75" customHeight="1">
      <c r="A52" s="6"/>
      <c r="B52" s="7" t="s">
        <v>163</v>
      </c>
      <c r="C52" s="6"/>
      <c r="D52" s="9">
        <f>(SUM(D30:D48))-D49</f>
        <v>0</v>
      </c>
      <c r="E52" s="8"/>
      <c r="F52" s="8"/>
      <c r="G52" s="8"/>
      <c r="H52" s="8"/>
      <c r="I52" s="8"/>
      <c r="J52" s="8"/>
      <c r="K52" s="5"/>
    </row>
    <row r="53" spans="1:16" s="77" customFormat="1" ht="54" customHeight="1">
      <c r="A53" s="365" t="s">
        <v>49</v>
      </c>
      <c r="B53" s="365"/>
      <c r="C53" s="365"/>
      <c r="D53" s="365"/>
      <c r="E53" s="75" t="str">
        <f>A1</f>
        <v>1 JULY - 31 JULY 2025</v>
      </c>
      <c r="F53" s="76"/>
      <c r="G53" s="76"/>
      <c r="H53" s="76"/>
      <c r="I53" s="76"/>
      <c r="J53" s="351">
        <f>'CLUB DETAILS'!D8</f>
        <v>0</v>
      </c>
      <c r="K53" s="351"/>
      <c r="L53" s="351"/>
      <c r="M53" s="1"/>
    </row>
    <row r="54" spans="1:16" ht="37.5" customHeight="1">
      <c r="A54" s="353" t="s">
        <v>7</v>
      </c>
      <c r="B54" s="353"/>
      <c r="C54" s="353"/>
      <c r="D54" s="353"/>
      <c r="E54" s="353"/>
      <c r="F54" s="353"/>
      <c r="G54" s="353"/>
      <c r="H54" s="353"/>
      <c r="I54" s="353"/>
      <c r="J54" s="353"/>
      <c r="K54" s="353"/>
      <c r="L54" s="136"/>
    </row>
    <row r="55" spans="1:16" ht="22.5" customHeight="1">
      <c r="A55" s="330" t="s">
        <v>8</v>
      </c>
      <c r="B55" s="330"/>
      <c r="C55" s="25"/>
      <c r="D55" s="17">
        <f>JUNE!D58</f>
        <v>0</v>
      </c>
      <c r="E55" s="355" t="s">
        <v>102</v>
      </c>
      <c r="F55" s="355"/>
      <c r="G55" s="355"/>
      <c r="H55" s="355"/>
      <c r="I55" s="355"/>
      <c r="J55" s="355"/>
      <c r="K55" s="355"/>
      <c r="L55" s="355"/>
      <c r="M55" s="16"/>
      <c r="N55" s="16"/>
      <c r="O55" s="16"/>
      <c r="P55" s="16"/>
    </row>
    <row r="56" spans="1:16" ht="22.5" customHeight="1">
      <c r="A56" s="330" t="s">
        <v>9</v>
      </c>
      <c r="B56" s="330"/>
      <c r="C56" s="25"/>
      <c r="D56" s="17">
        <f>D24</f>
        <v>0</v>
      </c>
      <c r="E56" s="29"/>
      <c r="F56" s="30"/>
      <c r="G56" s="30"/>
      <c r="H56" s="30"/>
      <c r="I56" s="30"/>
      <c r="J56" s="30"/>
      <c r="K56" s="30"/>
    </row>
    <row r="57" spans="1:16" ht="22.5" customHeight="1">
      <c r="A57" s="330" t="s">
        <v>10</v>
      </c>
      <c r="B57" s="330"/>
      <c r="C57" s="25"/>
      <c r="D57" s="17">
        <f>D49</f>
        <v>0</v>
      </c>
      <c r="E57" s="29"/>
      <c r="F57" s="30"/>
      <c r="G57" s="30"/>
      <c r="H57" s="30"/>
      <c r="I57" s="30"/>
      <c r="J57" s="30"/>
      <c r="K57" s="30"/>
    </row>
    <row r="58" spans="1:16" ht="22.5" customHeight="1">
      <c r="A58" s="329" t="s">
        <v>90</v>
      </c>
      <c r="B58" s="329"/>
      <c r="C58" s="329"/>
      <c r="D58" s="64">
        <f>SUM(D55:D56)-D57</f>
        <v>0</v>
      </c>
      <c r="E58" s="355" t="s">
        <v>52</v>
      </c>
      <c r="F58" s="355"/>
      <c r="G58" s="355"/>
      <c r="H58" s="355"/>
      <c r="I58" s="355"/>
      <c r="J58" s="355"/>
      <c r="K58" s="355"/>
      <c r="L58" s="355"/>
      <c r="M58" s="16"/>
      <c r="N58" s="16"/>
      <c r="O58" s="16"/>
      <c r="P58" s="16"/>
    </row>
    <row r="59" spans="1:16" ht="37.5" customHeight="1">
      <c r="A59" s="353" t="s">
        <v>11</v>
      </c>
      <c r="B59" s="353"/>
      <c r="C59" s="19"/>
      <c r="D59" s="4"/>
      <c r="E59" s="4"/>
      <c r="F59" s="19"/>
      <c r="G59" s="19"/>
      <c r="H59" s="19"/>
      <c r="I59" s="19"/>
      <c r="J59" s="19"/>
      <c r="K59" s="19"/>
    </row>
    <row r="60" spans="1:16" ht="22.5" customHeight="1">
      <c r="A60" s="330" t="s">
        <v>95</v>
      </c>
      <c r="B60" s="330"/>
      <c r="D60" s="120">
        <v>0</v>
      </c>
      <c r="E60" s="368" t="s">
        <v>194</v>
      </c>
      <c r="F60" s="355"/>
      <c r="G60" s="355"/>
      <c r="H60" s="355"/>
      <c r="I60" s="355"/>
      <c r="J60" s="355"/>
      <c r="K60" s="355"/>
      <c r="L60" s="355"/>
      <c r="M60" s="16"/>
      <c r="N60" s="16"/>
      <c r="O60" s="16"/>
      <c r="P60" s="16"/>
    </row>
    <row r="61" spans="1:16" ht="22.5" customHeight="1">
      <c r="A61" s="330" t="s">
        <v>12</v>
      </c>
      <c r="B61" s="330"/>
      <c r="D61" s="120">
        <v>0</v>
      </c>
      <c r="E61" s="355" t="s">
        <v>54</v>
      </c>
      <c r="F61" s="355"/>
      <c r="G61" s="355"/>
      <c r="H61" s="355"/>
      <c r="I61" s="355"/>
      <c r="J61" s="355"/>
      <c r="K61" s="355"/>
      <c r="L61" s="355"/>
      <c r="M61" s="16"/>
      <c r="N61" s="16"/>
      <c r="O61" s="16"/>
      <c r="P61" s="16"/>
    </row>
    <row r="62" spans="1:16" ht="22.5" customHeight="1">
      <c r="A62" s="330" t="s">
        <v>96</v>
      </c>
      <c r="B62" s="330"/>
      <c r="D62" s="146">
        <f>SUM(D64:D69)</f>
        <v>0</v>
      </c>
      <c r="E62" s="31"/>
    </row>
    <row r="63" spans="1:16" ht="22.5" customHeight="1">
      <c r="A63" s="134"/>
      <c r="B63" s="135" t="s">
        <v>77</v>
      </c>
      <c r="D63" s="31"/>
      <c r="E63" s="31"/>
    </row>
    <row r="64" spans="1:16" ht="22.5" customHeight="1">
      <c r="A64" s="15"/>
      <c r="B64" s="145"/>
      <c r="C64" s="25"/>
      <c r="D64" s="120">
        <v>0</v>
      </c>
      <c r="E64" s="354" t="s">
        <v>156</v>
      </c>
      <c r="F64" s="354"/>
      <c r="G64" s="354"/>
      <c r="H64" s="354"/>
      <c r="I64" s="354"/>
      <c r="J64" s="354"/>
      <c r="K64" s="354"/>
      <c r="L64" s="354"/>
      <c r="M64" s="2"/>
      <c r="N64" s="2"/>
      <c r="O64" s="2"/>
      <c r="P64" s="2"/>
    </row>
    <row r="65" spans="1:16" ht="22.5" customHeight="1">
      <c r="A65" s="15"/>
      <c r="B65" s="145"/>
      <c r="C65" s="21"/>
      <c r="D65" s="120">
        <v>0</v>
      </c>
      <c r="E65" s="354"/>
      <c r="F65" s="354"/>
      <c r="G65" s="354"/>
      <c r="H65" s="354"/>
      <c r="I65" s="354"/>
      <c r="J65" s="354"/>
      <c r="K65" s="354"/>
      <c r="L65" s="354"/>
      <c r="M65" s="2"/>
      <c r="N65" s="2"/>
      <c r="O65" s="2"/>
      <c r="P65" s="2"/>
    </row>
    <row r="66" spans="1:16" ht="22.5" customHeight="1">
      <c r="A66" s="15"/>
      <c r="B66" s="145"/>
      <c r="C66" s="21"/>
      <c r="D66" s="120">
        <v>0</v>
      </c>
      <c r="E66" s="354"/>
      <c r="F66" s="354"/>
      <c r="G66" s="354"/>
      <c r="H66" s="354"/>
      <c r="I66" s="354"/>
      <c r="J66" s="354"/>
      <c r="K66" s="354"/>
      <c r="L66" s="354"/>
    </row>
    <row r="67" spans="1:16" ht="22.5" customHeight="1">
      <c r="A67" s="15"/>
      <c r="B67" s="145"/>
      <c r="C67" s="21"/>
      <c r="D67" s="120">
        <v>0</v>
      </c>
      <c r="E67" s="354"/>
      <c r="F67" s="354"/>
      <c r="G67" s="354"/>
      <c r="H67" s="354"/>
      <c r="I67" s="354"/>
      <c r="J67" s="354"/>
      <c r="K67" s="354"/>
      <c r="L67" s="354"/>
    </row>
    <row r="68" spans="1:16" ht="22.5" customHeight="1">
      <c r="A68" s="15"/>
      <c r="B68" s="145"/>
      <c r="C68" s="21"/>
      <c r="D68" s="120">
        <v>0</v>
      </c>
      <c r="E68" s="354"/>
      <c r="F68" s="354"/>
      <c r="G68" s="354"/>
      <c r="H68" s="354"/>
      <c r="I68" s="354"/>
      <c r="J68" s="354"/>
      <c r="K68" s="354"/>
      <c r="L68" s="354"/>
    </row>
    <row r="69" spans="1:16" ht="22.5" customHeight="1">
      <c r="A69" s="15"/>
      <c r="B69" s="145"/>
      <c r="C69" s="21"/>
      <c r="D69" s="120">
        <v>0</v>
      </c>
      <c r="E69" s="354"/>
      <c r="F69" s="354"/>
      <c r="G69" s="354"/>
      <c r="H69" s="354"/>
      <c r="I69" s="354"/>
      <c r="J69" s="354"/>
      <c r="K69" s="354"/>
      <c r="L69" s="354"/>
    </row>
    <row r="70" spans="1:16" ht="22.5" customHeight="1">
      <c r="A70" s="31"/>
      <c r="B70" s="31"/>
      <c r="C70" s="31"/>
      <c r="D70" s="31"/>
    </row>
    <row r="71" spans="1:16" ht="22.5" customHeight="1">
      <c r="A71" s="329" t="s">
        <v>97</v>
      </c>
      <c r="B71" s="329"/>
      <c r="C71" s="329"/>
      <c r="D71" s="64">
        <f>SUM(D60:D61)-D62</f>
        <v>0</v>
      </c>
      <c r="E71" s="364" t="s">
        <v>104</v>
      </c>
      <c r="F71" s="328"/>
      <c r="G71" s="328"/>
      <c r="H71" s="328"/>
      <c r="I71" s="328"/>
      <c r="J71" s="328"/>
      <c r="K71" s="328"/>
      <c r="L71" s="328"/>
      <c r="M71" s="2"/>
      <c r="N71" s="2"/>
      <c r="O71" s="2"/>
      <c r="P71" s="2"/>
    </row>
    <row r="72" spans="1:16" ht="22.5" customHeight="1">
      <c r="A72" s="329"/>
      <c r="B72" s="329"/>
      <c r="C72" s="329"/>
      <c r="D72" s="34"/>
      <c r="L72" s="2"/>
      <c r="M72" s="2"/>
      <c r="N72" s="2"/>
      <c r="O72" s="2"/>
      <c r="P72" s="2"/>
    </row>
    <row r="73" spans="1:16" ht="33" customHeight="1">
      <c r="A73" s="335" t="s">
        <v>159</v>
      </c>
      <c r="B73" s="335"/>
      <c r="C73" s="335"/>
      <c r="D73" s="263">
        <f>D58-D71</f>
        <v>0</v>
      </c>
      <c r="E73" s="336" t="s">
        <v>160</v>
      </c>
      <c r="F73" s="336"/>
      <c r="G73" s="336"/>
      <c r="H73" s="336"/>
      <c r="I73" s="336"/>
      <c r="J73" s="336"/>
      <c r="K73" s="336"/>
      <c r="L73" s="336"/>
    </row>
    <row r="74" spans="1:16">
      <c r="A74" s="27"/>
      <c r="B74" s="27"/>
      <c r="C74" s="27"/>
      <c r="D74" s="27"/>
      <c r="E74" s="27"/>
      <c r="F74" s="27"/>
      <c r="G74" s="27"/>
      <c r="H74" s="27"/>
      <c r="I74" s="27"/>
      <c r="J74" s="27"/>
      <c r="K74" s="27"/>
      <c r="L74" s="27"/>
    </row>
    <row r="75" spans="1:16" ht="61.5" customHeight="1">
      <c r="A75" s="27"/>
      <c r="B75" s="151" t="s">
        <v>116</v>
      </c>
      <c r="C75" s="150"/>
      <c r="D75" s="150"/>
      <c r="E75" s="270" t="str">
        <f>D3</f>
        <v>1 JULY - 31 JULY 2025</v>
      </c>
      <c r="G75" s="150"/>
      <c r="H75" s="150"/>
      <c r="I75" s="150"/>
      <c r="J75" s="342">
        <f>'CLUB DETAILS'!D8</f>
        <v>0</v>
      </c>
      <c r="K75" s="342"/>
      <c r="L75" s="342"/>
      <c r="M75" s="176"/>
    </row>
    <row r="76" spans="1:16" ht="33.75" customHeight="1">
      <c r="A76" s="188" t="s">
        <v>8</v>
      </c>
      <c r="C76" s="352">
        <f>D55</f>
        <v>0</v>
      </c>
      <c r="D76" s="352"/>
      <c r="E76" s="150"/>
      <c r="F76" s="150"/>
      <c r="G76" s="150"/>
      <c r="H76" s="150"/>
      <c r="I76" s="150"/>
      <c r="J76" s="150"/>
      <c r="K76" s="150"/>
      <c r="L76" s="150"/>
    </row>
    <row r="77" spans="1:16" ht="27" customHeight="1">
      <c r="A77" s="152" t="s">
        <v>113</v>
      </c>
      <c r="B77" s="156"/>
      <c r="C77" s="153"/>
      <c r="D77" s="153"/>
      <c r="E77" s="343">
        <f>D56</f>
        <v>0</v>
      </c>
      <c r="F77" s="343"/>
      <c r="G77" s="154" t="s">
        <v>114</v>
      </c>
      <c r="H77" s="155"/>
      <c r="I77" s="155"/>
      <c r="J77" s="155"/>
      <c r="K77" s="344">
        <f>D57</f>
        <v>0</v>
      </c>
      <c r="L77" s="344"/>
    </row>
    <row r="78" spans="1:16" ht="10.5" customHeight="1">
      <c r="A78" s="162"/>
      <c r="B78" s="27"/>
      <c r="C78" s="163"/>
      <c r="D78" s="163"/>
      <c r="E78" s="164"/>
      <c r="F78" s="164"/>
      <c r="G78" s="162"/>
      <c r="H78" s="163"/>
      <c r="I78" s="163"/>
      <c r="J78" s="163"/>
      <c r="K78" s="165"/>
      <c r="L78" s="165"/>
    </row>
    <row r="79" spans="1:16">
      <c r="A79" s="27"/>
      <c r="B79" s="27"/>
      <c r="C79" s="27"/>
      <c r="D79" s="27"/>
      <c r="E79" s="27"/>
      <c r="F79" s="27"/>
      <c r="G79" s="27"/>
      <c r="H79" s="27"/>
      <c r="I79" s="27"/>
      <c r="J79" s="27"/>
      <c r="K79" s="27"/>
      <c r="L79" s="27"/>
    </row>
    <row r="80" spans="1:16">
      <c r="A80" s="27"/>
      <c r="B80" s="27"/>
      <c r="C80" s="27"/>
      <c r="D80" s="27"/>
      <c r="E80" s="27"/>
      <c r="F80" s="27"/>
      <c r="G80" s="27"/>
      <c r="H80" s="27"/>
      <c r="I80" s="27"/>
      <c r="J80" s="27"/>
      <c r="K80" s="27"/>
      <c r="L80" s="27"/>
    </row>
    <row r="81" spans="1:12">
      <c r="A81" s="27"/>
      <c r="B81" s="27"/>
      <c r="C81" s="27"/>
      <c r="D81" s="27"/>
      <c r="E81" s="27"/>
      <c r="F81" s="27"/>
      <c r="G81" s="27"/>
      <c r="H81" s="27"/>
      <c r="I81" s="27"/>
      <c r="J81" s="27"/>
      <c r="K81" s="27"/>
      <c r="L81" s="27"/>
    </row>
    <row r="82" spans="1:12">
      <c r="A82" s="27"/>
      <c r="B82" s="27"/>
      <c r="C82" s="27"/>
      <c r="D82" s="27"/>
      <c r="E82" s="27"/>
      <c r="F82" s="27"/>
      <c r="G82" s="27"/>
      <c r="H82" s="27"/>
      <c r="I82" s="27"/>
      <c r="J82" s="27"/>
      <c r="K82" s="27"/>
      <c r="L82" s="27"/>
    </row>
    <row r="83" spans="1:12">
      <c r="A83" s="27"/>
      <c r="B83" s="27"/>
      <c r="C83" s="27"/>
      <c r="D83" s="27"/>
      <c r="E83" s="27"/>
      <c r="F83" s="27"/>
      <c r="G83" s="27"/>
      <c r="H83" s="27"/>
      <c r="I83" s="27"/>
      <c r="J83" s="27"/>
      <c r="K83" s="27"/>
      <c r="L83" s="27"/>
    </row>
    <row r="84" spans="1:12">
      <c r="A84" s="27"/>
      <c r="B84" s="27"/>
      <c r="C84" s="27"/>
      <c r="D84" s="27"/>
      <c r="E84" s="27"/>
      <c r="F84" s="27"/>
      <c r="G84" s="27"/>
      <c r="H84" s="27"/>
      <c r="I84" s="27"/>
      <c r="J84" s="27"/>
      <c r="K84" s="27"/>
      <c r="L84" s="27"/>
    </row>
    <row r="85" spans="1:12">
      <c r="A85" s="27"/>
      <c r="B85" s="27"/>
      <c r="C85" s="27"/>
      <c r="D85" s="27"/>
      <c r="E85" s="27"/>
      <c r="F85" s="27"/>
      <c r="G85" s="27"/>
      <c r="H85" s="27"/>
      <c r="I85" s="27"/>
      <c r="J85" s="27"/>
      <c r="K85" s="27"/>
      <c r="L85" s="27"/>
    </row>
    <row r="86" spans="1:12">
      <c r="A86" s="27"/>
      <c r="B86" s="27"/>
      <c r="C86" s="27"/>
      <c r="D86" s="27"/>
      <c r="E86" s="27"/>
      <c r="F86" s="27"/>
      <c r="G86" s="27"/>
      <c r="H86" s="27"/>
      <c r="I86" s="27"/>
      <c r="J86" s="27"/>
      <c r="K86" s="27"/>
      <c r="L86" s="27"/>
    </row>
    <row r="87" spans="1:12">
      <c r="A87" s="27"/>
      <c r="B87" s="27"/>
      <c r="C87" s="27"/>
      <c r="D87" s="27"/>
      <c r="E87" s="27"/>
      <c r="F87" s="27"/>
      <c r="G87" s="27"/>
      <c r="H87" s="27"/>
      <c r="I87" s="27"/>
      <c r="J87" s="27"/>
      <c r="K87" s="27"/>
      <c r="L87" s="27"/>
    </row>
    <row r="88" spans="1:12">
      <c r="A88" s="27"/>
      <c r="B88" s="27"/>
      <c r="C88" s="27"/>
      <c r="D88" s="27"/>
      <c r="E88" s="27"/>
      <c r="F88" s="27"/>
      <c r="G88" s="27"/>
      <c r="H88" s="27"/>
      <c r="I88" s="27"/>
      <c r="J88" s="27"/>
      <c r="K88" s="27"/>
      <c r="L88" s="27"/>
    </row>
    <row r="89" spans="1:12">
      <c r="A89" s="27"/>
      <c r="B89" s="27"/>
      <c r="C89" s="27"/>
      <c r="D89" s="27"/>
      <c r="E89" s="27"/>
      <c r="F89" s="27"/>
      <c r="G89" s="27"/>
      <c r="H89" s="27"/>
      <c r="I89" s="27"/>
      <c r="J89" s="27"/>
      <c r="K89" s="27"/>
      <c r="L89" s="27"/>
    </row>
    <row r="90" spans="1:12">
      <c r="A90" s="27"/>
      <c r="B90" s="27"/>
      <c r="C90" s="27"/>
      <c r="D90" s="27"/>
      <c r="E90" s="27"/>
      <c r="F90" s="27"/>
      <c r="G90" s="27"/>
      <c r="H90" s="27"/>
      <c r="I90" s="27"/>
      <c r="J90" s="27"/>
      <c r="K90" s="27"/>
      <c r="L90" s="27"/>
    </row>
    <row r="91" spans="1:12">
      <c r="A91" s="27"/>
      <c r="B91" s="27"/>
      <c r="C91" s="27"/>
      <c r="D91" s="27"/>
      <c r="E91" s="27"/>
      <c r="F91" s="27"/>
      <c r="G91" s="27"/>
      <c r="H91" s="27"/>
      <c r="I91" s="27"/>
      <c r="J91" s="27"/>
      <c r="K91" s="27"/>
      <c r="L91" s="27"/>
    </row>
    <row r="92" spans="1:12">
      <c r="A92" s="27"/>
      <c r="B92" s="27"/>
      <c r="C92" s="27"/>
      <c r="D92" s="27"/>
      <c r="E92" s="27"/>
      <c r="F92" s="27"/>
      <c r="G92" s="27"/>
      <c r="H92" s="27"/>
      <c r="I92" s="27"/>
      <c r="J92" s="27"/>
      <c r="K92" s="27"/>
      <c r="L92" s="27"/>
    </row>
    <row r="93" spans="1:12">
      <c r="A93" s="27"/>
      <c r="B93" s="27"/>
      <c r="C93" s="27"/>
      <c r="D93" s="27"/>
      <c r="E93" s="27"/>
      <c r="F93" s="27"/>
      <c r="G93" s="27"/>
      <c r="H93" s="27"/>
      <c r="I93" s="27"/>
      <c r="J93" s="27"/>
      <c r="K93" s="27"/>
      <c r="L93" s="27"/>
    </row>
    <row r="94" spans="1:12">
      <c r="A94" s="27"/>
      <c r="B94" s="27"/>
      <c r="C94" s="27"/>
      <c r="D94" s="27"/>
      <c r="E94" s="27"/>
      <c r="F94" s="27"/>
      <c r="G94" s="27"/>
      <c r="H94" s="27"/>
      <c r="I94" s="27"/>
      <c r="J94" s="27"/>
      <c r="K94" s="27"/>
      <c r="L94" s="27"/>
    </row>
    <row r="95" spans="1:12">
      <c r="A95" s="27"/>
      <c r="B95" s="27"/>
      <c r="C95" s="27"/>
      <c r="D95" s="27"/>
      <c r="E95" s="27"/>
      <c r="F95" s="27"/>
      <c r="G95" s="27"/>
      <c r="H95" s="27"/>
      <c r="I95" s="27"/>
      <c r="J95" s="27"/>
      <c r="K95" s="27"/>
      <c r="L95" s="27"/>
    </row>
    <row r="96" spans="1:12">
      <c r="A96" s="27"/>
      <c r="B96" s="27"/>
      <c r="C96" s="27"/>
      <c r="D96" s="27"/>
      <c r="E96" s="27"/>
      <c r="F96" s="27"/>
      <c r="G96" s="27"/>
      <c r="H96" s="27"/>
      <c r="I96" s="27"/>
      <c r="J96" s="27"/>
      <c r="K96" s="27"/>
      <c r="L96" s="27"/>
    </row>
    <row r="97" spans="1:12">
      <c r="A97" s="27"/>
      <c r="B97" s="27"/>
      <c r="C97" s="27"/>
      <c r="D97" s="27"/>
      <c r="E97" s="27"/>
      <c r="F97" s="27"/>
      <c r="G97" s="27"/>
      <c r="H97" s="27"/>
      <c r="I97" s="27"/>
      <c r="J97" s="27"/>
      <c r="K97" s="27"/>
      <c r="L97" s="27"/>
    </row>
    <row r="98" spans="1:12">
      <c r="A98" s="27"/>
      <c r="B98" s="27"/>
      <c r="C98" s="27"/>
      <c r="D98" s="27"/>
      <c r="E98" s="27"/>
      <c r="F98" s="27"/>
      <c r="G98" s="27"/>
      <c r="H98" s="27"/>
      <c r="I98" s="27"/>
      <c r="J98" s="27"/>
      <c r="K98" s="27"/>
      <c r="L98" s="27"/>
    </row>
    <row r="99" spans="1:12">
      <c r="A99" s="27"/>
      <c r="B99" s="27"/>
      <c r="C99" s="27"/>
      <c r="D99" s="27"/>
      <c r="E99" s="27"/>
      <c r="F99" s="27"/>
      <c r="G99" s="27"/>
      <c r="H99" s="27"/>
      <c r="I99" s="27"/>
      <c r="J99" s="27"/>
      <c r="K99" s="27"/>
      <c r="L99" s="27"/>
    </row>
    <row r="100" spans="1:12">
      <c r="A100" s="27"/>
      <c r="B100" s="27"/>
      <c r="C100" s="27"/>
      <c r="D100" s="27"/>
      <c r="E100" s="27"/>
      <c r="F100" s="27"/>
      <c r="G100" s="27"/>
      <c r="H100" s="27"/>
      <c r="I100" s="27"/>
      <c r="J100" s="27"/>
      <c r="K100" s="27"/>
      <c r="L100" s="27"/>
    </row>
    <row r="101" spans="1:12">
      <c r="A101" s="27"/>
      <c r="B101" s="27"/>
      <c r="C101" s="27"/>
      <c r="D101" s="27"/>
      <c r="E101" s="27"/>
      <c r="F101" s="27"/>
      <c r="G101" s="27"/>
      <c r="H101" s="27"/>
      <c r="I101" s="27"/>
      <c r="J101" s="27"/>
      <c r="K101" s="27"/>
      <c r="L101" s="27"/>
    </row>
    <row r="102" spans="1:12">
      <c r="A102" s="27"/>
      <c r="B102" s="27"/>
      <c r="C102" s="27"/>
      <c r="D102" s="27"/>
      <c r="E102" s="27"/>
      <c r="F102" s="27"/>
      <c r="G102" s="27"/>
      <c r="H102" s="27"/>
      <c r="I102" s="27"/>
      <c r="J102" s="27"/>
      <c r="K102" s="27"/>
      <c r="L102" s="27"/>
    </row>
    <row r="103" spans="1:12">
      <c r="A103" s="27"/>
      <c r="B103" s="27"/>
      <c r="C103" s="27"/>
      <c r="D103" s="27"/>
      <c r="E103" s="27"/>
      <c r="F103" s="27"/>
      <c r="G103" s="27"/>
      <c r="H103" s="27"/>
      <c r="I103" s="27"/>
      <c r="J103" s="27"/>
      <c r="K103" s="27"/>
      <c r="L103" s="27"/>
    </row>
    <row r="104" spans="1:12">
      <c r="A104" s="27"/>
      <c r="B104" s="27"/>
      <c r="C104" s="27"/>
      <c r="D104" s="27"/>
      <c r="E104" s="27"/>
      <c r="F104" s="27"/>
      <c r="G104" s="27"/>
      <c r="H104" s="27"/>
      <c r="I104" s="27"/>
      <c r="J104" s="27"/>
      <c r="K104" s="27"/>
      <c r="L104" s="27"/>
    </row>
    <row r="105" spans="1:12">
      <c r="A105" s="27"/>
      <c r="B105" s="27"/>
      <c r="C105" s="27"/>
      <c r="D105" s="27"/>
      <c r="E105" s="27"/>
      <c r="F105" s="27"/>
      <c r="G105" s="27"/>
      <c r="H105" s="27"/>
      <c r="I105" s="27"/>
      <c r="J105" s="27"/>
      <c r="K105" s="27"/>
      <c r="L105" s="27"/>
    </row>
    <row r="106" spans="1:12">
      <c r="A106" s="27"/>
      <c r="B106" s="27"/>
      <c r="C106" s="27"/>
      <c r="D106" s="27"/>
      <c r="E106" s="27"/>
      <c r="F106" s="27"/>
      <c r="G106" s="27"/>
      <c r="H106" s="27"/>
      <c r="I106" s="27"/>
      <c r="J106" s="27"/>
      <c r="K106" s="27"/>
      <c r="L106" s="27"/>
    </row>
    <row r="107" spans="1:12">
      <c r="A107" s="27"/>
      <c r="B107" s="27"/>
      <c r="C107" s="27"/>
      <c r="D107" s="27"/>
      <c r="E107" s="27"/>
      <c r="F107" s="27"/>
      <c r="G107" s="27"/>
      <c r="H107" s="27"/>
      <c r="I107" s="27"/>
      <c r="J107" s="27"/>
      <c r="K107" s="27"/>
      <c r="L107" s="27"/>
    </row>
    <row r="108" spans="1:12">
      <c r="A108" s="27"/>
      <c r="B108" s="27"/>
      <c r="C108" s="27"/>
      <c r="D108" s="27"/>
      <c r="E108" s="27"/>
      <c r="F108" s="27"/>
      <c r="G108" s="27"/>
      <c r="H108" s="27"/>
      <c r="I108" s="27"/>
      <c r="J108" s="27"/>
      <c r="K108" s="27"/>
      <c r="L108" s="27"/>
    </row>
    <row r="109" spans="1:12">
      <c r="A109" s="27"/>
      <c r="B109" s="27"/>
      <c r="C109" s="27"/>
      <c r="D109" s="27"/>
      <c r="E109" s="27"/>
      <c r="F109" s="27"/>
      <c r="G109" s="27"/>
      <c r="H109" s="27"/>
      <c r="I109" s="27"/>
      <c r="J109" s="27"/>
      <c r="K109" s="27"/>
      <c r="L109" s="27"/>
    </row>
    <row r="110" spans="1:12" s="157" customFormat="1" ht="24" customHeight="1">
      <c r="A110" s="158" t="s">
        <v>109</v>
      </c>
      <c r="B110" s="159"/>
      <c r="C110" s="158"/>
      <c r="D110" s="334">
        <f>D58</f>
        <v>0</v>
      </c>
      <c r="E110" s="334"/>
      <c r="F110" s="334"/>
      <c r="G110" s="166" t="s">
        <v>111</v>
      </c>
      <c r="H110" s="166"/>
      <c r="I110" s="166"/>
      <c r="J110" s="166"/>
      <c r="K110" s="333">
        <f>D62</f>
        <v>0</v>
      </c>
      <c r="L110" s="333"/>
    </row>
    <row r="111" spans="1:12" s="157" customFormat="1" ht="24" customHeight="1">
      <c r="A111" s="158" t="s">
        <v>110</v>
      </c>
      <c r="B111" s="159"/>
      <c r="C111" s="160"/>
      <c r="D111" s="334">
        <f>D71</f>
        <v>0</v>
      </c>
      <c r="E111" s="334"/>
      <c r="F111" s="334"/>
      <c r="G111" s="166" t="s">
        <v>112</v>
      </c>
      <c r="H111" s="166"/>
      <c r="I111" s="166"/>
      <c r="J111" s="166"/>
      <c r="K111" s="333">
        <f>D61</f>
        <v>0</v>
      </c>
      <c r="L111" s="333"/>
    </row>
    <row r="112" spans="1:12">
      <c r="A112" s="27"/>
      <c r="B112" s="27"/>
      <c r="C112" s="27"/>
      <c r="D112" s="27"/>
      <c r="E112" s="27"/>
      <c r="F112" s="27"/>
      <c r="G112" s="27"/>
      <c r="H112" s="27"/>
      <c r="I112" s="27"/>
      <c r="J112" s="27"/>
      <c r="K112" s="27"/>
      <c r="L112" s="27"/>
    </row>
    <row r="113" spans="1:12" ht="17.45" customHeight="1">
      <c r="A113" s="167" t="s">
        <v>115</v>
      </c>
      <c r="B113" s="27"/>
      <c r="C113" s="27"/>
      <c r="D113" s="27"/>
      <c r="E113" s="27"/>
      <c r="F113" s="27"/>
      <c r="G113" s="27"/>
      <c r="H113" s="27"/>
      <c r="I113" s="27"/>
      <c r="J113" s="27"/>
      <c r="K113" s="27"/>
      <c r="L113" s="27"/>
    </row>
    <row r="114" spans="1:12">
      <c r="A114" s="332"/>
      <c r="B114" s="332"/>
      <c r="C114" s="332"/>
      <c r="D114" s="332"/>
      <c r="E114" s="332"/>
      <c r="F114" s="332"/>
      <c r="G114" s="332"/>
      <c r="H114" s="332"/>
      <c r="I114" s="332"/>
      <c r="J114" s="332"/>
      <c r="K114" s="332"/>
      <c r="L114" s="332"/>
    </row>
    <row r="115" spans="1:12">
      <c r="A115" s="332"/>
      <c r="B115" s="332"/>
      <c r="C115" s="332"/>
      <c r="D115" s="332"/>
      <c r="E115" s="332"/>
      <c r="F115" s="332"/>
      <c r="G115" s="332"/>
      <c r="H115" s="332"/>
      <c r="I115" s="332"/>
      <c r="J115" s="332"/>
      <c r="K115" s="332"/>
      <c r="L115" s="332"/>
    </row>
    <row r="116" spans="1:12">
      <c r="A116" s="332"/>
      <c r="B116" s="332"/>
      <c r="C116" s="332"/>
      <c r="D116" s="332"/>
      <c r="E116" s="332"/>
      <c r="F116" s="332"/>
      <c r="G116" s="332"/>
      <c r="H116" s="332"/>
      <c r="I116" s="332"/>
      <c r="J116" s="332"/>
      <c r="K116" s="332"/>
      <c r="L116" s="332"/>
    </row>
    <row r="117" spans="1:12">
      <c r="A117" s="332"/>
      <c r="B117" s="332"/>
      <c r="C117" s="332"/>
      <c r="D117" s="332"/>
      <c r="E117" s="332"/>
      <c r="F117" s="332"/>
      <c r="G117" s="332"/>
      <c r="H117" s="332"/>
      <c r="I117" s="332"/>
      <c r="J117" s="332"/>
      <c r="K117" s="332"/>
      <c r="L117" s="332"/>
    </row>
    <row r="118" spans="1:12">
      <c r="A118" s="332"/>
      <c r="B118" s="332"/>
      <c r="C118" s="332"/>
      <c r="D118" s="332"/>
      <c r="E118" s="332"/>
      <c r="F118" s="332"/>
      <c r="G118" s="332"/>
      <c r="H118" s="332"/>
      <c r="I118" s="332"/>
      <c r="J118" s="332"/>
      <c r="K118" s="332"/>
      <c r="L118" s="332"/>
    </row>
    <row r="119" spans="1:12">
      <c r="A119" s="332"/>
      <c r="B119" s="332"/>
      <c r="C119" s="332"/>
      <c r="D119" s="332"/>
      <c r="E119" s="332"/>
      <c r="F119" s="332"/>
      <c r="G119" s="332"/>
      <c r="H119" s="332"/>
      <c r="I119" s="332"/>
      <c r="J119" s="332"/>
      <c r="K119" s="332"/>
      <c r="L119" s="332"/>
    </row>
    <row r="120" spans="1:12">
      <c r="A120" s="332"/>
      <c r="B120" s="332"/>
      <c r="C120" s="332"/>
      <c r="D120" s="332"/>
      <c r="E120" s="332"/>
      <c r="F120" s="332"/>
      <c r="G120" s="332"/>
      <c r="H120" s="332"/>
      <c r="I120" s="332"/>
      <c r="J120" s="332"/>
      <c r="K120" s="332"/>
      <c r="L120" s="332"/>
    </row>
    <row r="121" spans="1:12">
      <c r="A121" s="332"/>
      <c r="B121" s="332"/>
      <c r="C121" s="332"/>
      <c r="D121" s="332"/>
      <c r="E121" s="332"/>
      <c r="F121" s="332"/>
      <c r="G121" s="332"/>
      <c r="H121" s="332"/>
      <c r="I121" s="332"/>
      <c r="J121" s="332"/>
      <c r="K121" s="332"/>
      <c r="L121" s="332"/>
    </row>
    <row r="122" spans="1:12">
      <c r="A122" s="27"/>
      <c r="B122" s="27"/>
      <c r="C122" s="27"/>
      <c r="D122" s="27"/>
      <c r="E122" s="27"/>
      <c r="F122" s="27"/>
      <c r="G122" s="27"/>
      <c r="H122" s="27"/>
      <c r="I122" s="27"/>
      <c r="J122" s="27"/>
      <c r="K122" s="27"/>
      <c r="L122" s="27"/>
    </row>
  </sheetData>
  <sheetProtection algorithmName="SHA-512" hashValue="rs4aRPCjtDd7ahQZS/cN783Eil9Hn6xH5dDnf9w0tlgssTh1y/W0Bg0oQC2YGm+QhrjlTecBf7Bt6i982QueJw==" saltValue="ou9owqvIhfP4ksjA2V9R1Q==" spinCount="100000" sheet="1" selectLockedCells="1"/>
  <mergeCells count="44">
    <mergeCell ref="A71:C71"/>
    <mergeCell ref="A72:C72"/>
    <mergeCell ref="E64:L69"/>
    <mergeCell ref="A54:K54"/>
    <mergeCell ref="A55:B55"/>
    <mergeCell ref="E71:L71"/>
    <mergeCell ref="A59:B59"/>
    <mergeCell ref="E60:L60"/>
    <mergeCell ref="E61:L61"/>
    <mergeCell ref="A56:B56"/>
    <mergeCell ref="A57:B57"/>
    <mergeCell ref="A58:C58"/>
    <mergeCell ref="A61:B61"/>
    <mergeCell ref="A62:B62"/>
    <mergeCell ref="E55:L55"/>
    <mergeCell ref="E58:L58"/>
    <mergeCell ref="A26:C26"/>
    <mergeCell ref="A60:B60"/>
    <mergeCell ref="J53:L53"/>
    <mergeCell ref="A50:C50"/>
    <mergeCell ref="A51:C51"/>
    <mergeCell ref="A53:D53"/>
    <mergeCell ref="D28:H28"/>
    <mergeCell ref="A28:C28"/>
    <mergeCell ref="A49:C49"/>
    <mergeCell ref="J28:L28"/>
    <mergeCell ref="A25:C25"/>
    <mergeCell ref="A1:C2"/>
    <mergeCell ref="D1:K2"/>
    <mergeCell ref="A3:C3"/>
    <mergeCell ref="D3:H3"/>
    <mergeCell ref="A24:C24"/>
    <mergeCell ref="J3:L3"/>
    <mergeCell ref="A114:L121"/>
    <mergeCell ref="K110:L110"/>
    <mergeCell ref="K111:L111"/>
    <mergeCell ref="D110:F110"/>
    <mergeCell ref="D111:F111"/>
    <mergeCell ref="A73:C73"/>
    <mergeCell ref="E73:L73"/>
    <mergeCell ref="J75:L75"/>
    <mergeCell ref="E77:F77"/>
    <mergeCell ref="K77:L77"/>
    <mergeCell ref="C76:D76"/>
  </mergeCells>
  <conditionalFormatting sqref="B64:B69">
    <cfRule type="cellIs" dxfId="75" priority="9" stopIfTrue="1" operator="equal">
      <formula>0</formula>
    </cfRule>
  </conditionalFormatting>
  <conditionalFormatting sqref="D5:D23 D30:D48">
    <cfRule type="cellIs" dxfId="74" priority="26" stopIfTrue="1" operator="equal">
      <formula>0</formula>
    </cfRule>
  </conditionalFormatting>
  <conditionalFormatting sqref="D55:D58">
    <cfRule type="cellIs" dxfId="73" priority="11" stopIfTrue="1" operator="equal">
      <formula>0</formula>
    </cfRule>
  </conditionalFormatting>
  <conditionalFormatting sqref="D60:D62">
    <cfRule type="cellIs" dxfId="72" priority="7" stopIfTrue="1" operator="equal">
      <formula>0</formula>
    </cfRule>
  </conditionalFormatting>
  <conditionalFormatting sqref="D64:D69">
    <cfRule type="cellIs" dxfId="71" priority="8" stopIfTrue="1" operator="equal">
      <formula>0</formula>
    </cfRule>
  </conditionalFormatting>
  <conditionalFormatting sqref="D71">
    <cfRule type="cellIs" dxfId="70" priority="6" operator="notEqual">
      <formula>$D$58</formula>
    </cfRule>
  </conditionalFormatting>
  <conditionalFormatting sqref="D71:D72">
    <cfRule type="cellIs" dxfId="69" priority="16" stopIfTrue="1" operator="equal">
      <formula>0</formula>
    </cfRule>
  </conditionalFormatting>
  <conditionalFormatting sqref="D73">
    <cfRule type="cellIs" dxfId="68" priority="1" operator="greaterThan">
      <formula>0</formula>
    </cfRule>
    <cfRule type="cellIs" dxfId="67" priority="2" operator="lessThan">
      <formula>0</formula>
    </cfRule>
    <cfRule type="cellIs" dxfId="66" priority="3" stopIfTrue="1" operator="equal">
      <formula>0</formula>
    </cfRule>
  </conditionalFormatting>
  <conditionalFormatting sqref="E56:E57">
    <cfRule type="cellIs" dxfId="65"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P122"/>
  <sheetViews>
    <sheetView showWhiteSpace="0" view="pageBreakPreview" topLeftCell="A32" zoomScale="70" zoomScaleNormal="100" zoomScaleSheetLayoutView="70" workbookViewId="0">
      <selection activeCell="D60" sqref="D60"/>
    </sheetView>
  </sheetViews>
  <sheetFormatPr defaultColWidth="9.140625" defaultRowHeight="12.75"/>
  <cols>
    <col min="1" max="1" width="7.85546875" style="1" customWidth="1"/>
    <col min="2" max="2" width="29.85546875" style="1" customWidth="1"/>
    <col min="3" max="4" width="15.28515625" style="1" customWidth="1"/>
    <col min="5" max="10" width="14" style="1" customWidth="1"/>
    <col min="11" max="11" width="15.140625" style="1" customWidth="1"/>
    <col min="12" max="12" width="42.140625" style="1" customWidth="1"/>
    <col min="13" max="16384" width="9.140625" style="1"/>
  </cols>
  <sheetData>
    <row r="1" spans="1:13" ht="0.75" hidden="1" customHeight="1" thickBot="1">
      <c r="A1" s="360" t="s">
        <v>187</v>
      </c>
      <c r="B1" s="360"/>
      <c r="C1" s="360"/>
      <c r="D1" s="321"/>
      <c r="E1" s="321"/>
      <c r="F1" s="321"/>
      <c r="G1" s="321"/>
      <c r="H1" s="321"/>
      <c r="I1" s="321"/>
      <c r="J1" s="321"/>
      <c r="K1" s="321"/>
    </row>
    <row r="2" spans="1:13" ht="2.25" hidden="1" customHeight="1" thickBot="1">
      <c r="A2" s="360"/>
      <c r="B2" s="360"/>
      <c r="C2" s="360"/>
      <c r="D2" s="321"/>
      <c r="E2" s="321"/>
      <c r="F2" s="321"/>
      <c r="G2" s="321"/>
      <c r="H2" s="321"/>
      <c r="I2" s="321"/>
      <c r="J2" s="321"/>
      <c r="K2" s="321"/>
    </row>
    <row r="3" spans="1:13" ht="54" customHeight="1" thickBot="1">
      <c r="A3" s="340" t="s">
        <v>47</v>
      </c>
      <c r="B3" s="341"/>
      <c r="C3" s="341"/>
      <c r="D3" s="362" t="str">
        <f>A1</f>
        <v>1 AUGUST - 31 AUGUST 2025</v>
      </c>
      <c r="E3" s="362"/>
      <c r="F3" s="362"/>
      <c r="G3" s="362"/>
      <c r="H3" s="362"/>
      <c r="I3" s="198"/>
      <c r="J3" s="356">
        <f>'CLUB DETAILS'!D8</f>
        <v>0</v>
      </c>
      <c r="K3" s="356"/>
      <c r="L3" s="357"/>
    </row>
    <row r="4" spans="1:13" s="26" customFormat="1" ht="55.15" customHeight="1" thickBot="1">
      <c r="A4" s="68" t="s">
        <v>31</v>
      </c>
      <c r="B4" s="68" t="s">
        <v>32</v>
      </c>
      <c r="C4" s="68" t="s">
        <v>86</v>
      </c>
      <c r="D4" s="69" t="s">
        <v>33</v>
      </c>
      <c r="E4" s="69" t="s">
        <v>39</v>
      </c>
      <c r="F4" s="69" t="s">
        <v>34</v>
      </c>
      <c r="G4" s="69" t="s">
        <v>35</v>
      </c>
      <c r="H4" s="69" t="s">
        <v>119</v>
      </c>
      <c r="I4" s="68" t="s">
        <v>40</v>
      </c>
      <c r="J4" s="68" t="s">
        <v>36</v>
      </c>
      <c r="K4" s="68" t="s">
        <v>30</v>
      </c>
      <c r="L4" s="68" t="s">
        <v>37</v>
      </c>
      <c r="M4" s="2"/>
    </row>
    <row r="5" spans="1:13" ht="28.15" customHeight="1">
      <c r="A5" s="87"/>
      <c r="B5" s="88"/>
      <c r="C5" s="88"/>
      <c r="D5" s="89">
        <f>SUM(E5:K5)</f>
        <v>0</v>
      </c>
      <c r="E5" s="90"/>
      <c r="F5" s="91"/>
      <c r="G5" s="91"/>
      <c r="H5" s="92"/>
      <c r="I5" s="93"/>
      <c r="J5" s="92"/>
      <c r="K5" s="92"/>
      <c r="L5" s="193"/>
    </row>
    <row r="6" spans="1:13" ht="28.15" customHeight="1">
      <c r="A6" s="94"/>
      <c r="B6" s="95"/>
      <c r="C6" s="95"/>
      <c r="D6" s="96">
        <f>SUM(E6:K6)</f>
        <v>0</v>
      </c>
      <c r="E6" s="109"/>
      <c r="F6" s="109"/>
      <c r="G6" s="110"/>
      <c r="H6" s="111"/>
      <c r="I6" s="113"/>
      <c r="J6" s="111"/>
      <c r="K6" s="111"/>
      <c r="L6" s="189"/>
    </row>
    <row r="7" spans="1:13" ht="28.15" customHeight="1">
      <c r="A7" s="94"/>
      <c r="B7" s="95"/>
      <c r="C7" s="95"/>
      <c r="D7" s="96">
        <f t="shared" ref="D7:D21" si="0">SUM(E7:K7)</f>
        <v>0</v>
      </c>
      <c r="E7" s="109"/>
      <c r="F7" s="109"/>
      <c r="G7" s="110"/>
      <c r="H7" s="111"/>
      <c r="I7" s="113"/>
      <c r="J7" s="111"/>
      <c r="K7" s="111"/>
      <c r="L7" s="189"/>
    </row>
    <row r="8" spans="1:13" ht="28.15" customHeight="1">
      <c r="A8" s="94"/>
      <c r="B8" s="95"/>
      <c r="C8" s="95"/>
      <c r="D8" s="96">
        <f t="shared" si="0"/>
        <v>0</v>
      </c>
      <c r="E8" s="109"/>
      <c r="F8" s="109"/>
      <c r="G8" s="110"/>
      <c r="H8" s="111"/>
      <c r="I8" s="113"/>
      <c r="J8" s="111"/>
      <c r="K8" s="111"/>
      <c r="L8" s="189"/>
    </row>
    <row r="9" spans="1:13" ht="28.15" customHeight="1">
      <c r="A9" s="94"/>
      <c r="B9" s="95"/>
      <c r="C9" s="95"/>
      <c r="D9" s="96">
        <f t="shared" si="0"/>
        <v>0</v>
      </c>
      <c r="E9" s="109"/>
      <c r="F9" s="109"/>
      <c r="G9" s="110"/>
      <c r="H9" s="111"/>
      <c r="I9" s="113"/>
      <c r="J9" s="111"/>
      <c r="K9" s="111"/>
      <c r="L9" s="189"/>
    </row>
    <row r="10" spans="1:13" ht="28.15" customHeight="1">
      <c r="A10" s="94"/>
      <c r="B10" s="95"/>
      <c r="C10" s="95"/>
      <c r="D10" s="96">
        <f t="shared" si="0"/>
        <v>0</v>
      </c>
      <c r="E10" s="109"/>
      <c r="F10" s="109"/>
      <c r="G10" s="110"/>
      <c r="H10" s="111"/>
      <c r="I10" s="113"/>
      <c r="J10" s="111"/>
      <c r="K10" s="111"/>
      <c r="L10" s="189"/>
    </row>
    <row r="11" spans="1:13" ht="28.15" customHeight="1">
      <c r="A11" s="94"/>
      <c r="B11" s="95"/>
      <c r="C11" s="95"/>
      <c r="D11" s="96">
        <f t="shared" si="0"/>
        <v>0</v>
      </c>
      <c r="E11" s="109"/>
      <c r="F11" s="109"/>
      <c r="G11" s="110"/>
      <c r="H11" s="111"/>
      <c r="I11" s="113"/>
      <c r="J11" s="111"/>
      <c r="K11" s="111"/>
      <c r="L11" s="189"/>
    </row>
    <row r="12" spans="1:13" ht="28.15" customHeight="1">
      <c r="A12" s="94"/>
      <c r="B12" s="95"/>
      <c r="C12" s="95"/>
      <c r="D12" s="96">
        <f t="shared" si="0"/>
        <v>0</v>
      </c>
      <c r="E12" s="109"/>
      <c r="F12" s="109"/>
      <c r="G12" s="110"/>
      <c r="H12" s="111"/>
      <c r="I12" s="113"/>
      <c r="J12" s="111"/>
      <c r="K12" s="111"/>
      <c r="L12" s="189"/>
    </row>
    <row r="13" spans="1:13" ht="28.15" customHeight="1">
      <c r="A13" s="94"/>
      <c r="B13" s="95"/>
      <c r="C13" s="95"/>
      <c r="D13" s="96">
        <f t="shared" si="0"/>
        <v>0</v>
      </c>
      <c r="E13" s="109"/>
      <c r="F13" s="109"/>
      <c r="G13" s="110"/>
      <c r="H13" s="111"/>
      <c r="I13" s="113"/>
      <c r="J13" s="111"/>
      <c r="K13" s="111"/>
      <c r="L13" s="189"/>
    </row>
    <row r="14" spans="1:13" ht="28.15" customHeight="1">
      <c r="A14" s="94"/>
      <c r="B14" s="95"/>
      <c r="C14" s="95"/>
      <c r="D14" s="96">
        <f t="shared" si="0"/>
        <v>0</v>
      </c>
      <c r="E14" s="109"/>
      <c r="F14" s="109"/>
      <c r="G14" s="110"/>
      <c r="H14" s="111"/>
      <c r="I14" s="113"/>
      <c r="J14" s="111"/>
      <c r="K14" s="111"/>
      <c r="L14" s="189"/>
    </row>
    <row r="15" spans="1:13" ht="28.15" customHeight="1">
      <c r="A15" s="94"/>
      <c r="B15" s="95"/>
      <c r="C15" s="95"/>
      <c r="D15" s="96">
        <f t="shared" si="0"/>
        <v>0</v>
      </c>
      <c r="E15" s="109"/>
      <c r="F15" s="109"/>
      <c r="G15" s="110"/>
      <c r="H15" s="111"/>
      <c r="I15" s="113"/>
      <c r="J15" s="111"/>
      <c r="K15" s="111"/>
      <c r="L15" s="189"/>
    </row>
    <row r="16" spans="1:13" ht="28.15" customHeight="1">
      <c r="A16" s="94"/>
      <c r="B16" s="95"/>
      <c r="C16" s="95"/>
      <c r="D16" s="96">
        <f t="shared" si="0"/>
        <v>0</v>
      </c>
      <c r="E16" s="109"/>
      <c r="F16" s="109"/>
      <c r="G16" s="110"/>
      <c r="H16" s="111"/>
      <c r="I16" s="113"/>
      <c r="J16" s="111"/>
      <c r="K16" s="111"/>
      <c r="L16" s="189"/>
    </row>
    <row r="17" spans="1:13" ht="28.15" customHeight="1">
      <c r="A17" s="87"/>
      <c r="B17" s="88"/>
      <c r="C17" s="88"/>
      <c r="D17" s="96">
        <f t="shared" si="0"/>
        <v>0</v>
      </c>
      <c r="E17" s="109"/>
      <c r="F17" s="109"/>
      <c r="G17" s="91"/>
      <c r="H17" s="92"/>
      <c r="I17" s="93"/>
      <c r="J17" s="92"/>
      <c r="K17" s="92"/>
      <c r="L17" s="189"/>
    </row>
    <row r="18" spans="1:13" ht="28.15" customHeight="1">
      <c r="A18" s="94"/>
      <c r="B18" s="95"/>
      <c r="C18" s="95"/>
      <c r="D18" s="96">
        <f t="shared" si="0"/>
        <v>0</v>
      </c>
      <c r="E18" s="109"/>
      <c r="F18" s="109"/>
      <c r="G18" s="110"/>
      <c r="H18" s="111"/>
      <c r="I18" s="113"/>
      <c r="J18" s="111"/>
      <c r="K18" s="111"/>
      <c r="L18" s="189"/>
    </row>
    <row r="19" spans="1:13" ht="28.15" customHeight="1">
      <c r="A19" s="87"/>
      <c r="B19" s="88"/>
      <c r="C19" s="88"/>
      <c r="D19" s="96">
        <f>SUM(E19:K19)</f>
        <v>0</v>
      </c>
      <c r="E19" s="109"/>
      <c r="F19" s="109"/>
      <c r="G19" s="91"/>
      <c r="H19" s="92"/>
      <c r="I19" s="93"/>
      <c r="J19" s="92"/>
      <c r="K19" s="92"/>
      <c r="L19" s="189"/>
    </row>
    <row r="20" spans="1:13" ht="28.15" customHeight="1">
      <c r="A20" s="94"/>
      <c r="B20" s="95"/>
      <c r="C20" s="95"/>
      <c r="D20" s="96">
        <f t="shared" si="0"/>
        <v>0</v>
      </c>
      <c r="E20" s="109"/>
      <c r="F20" s="109"/>
      <c r="G20" s="110"/>
      <c r="H20" s="111"/>
      <c r="I20" s="113"/>
      <c r="J20" s="111"/>
      <c r="K20" s="111"/>
      <c r="L20" s="189"/>
    </row>
    <row r="21" spans="1:13" ht="28.15" customHeight="1">
      <c r="A21" s="94"/>
      <c r="B21" s="95"/>
      <c r="C21" s="95"/>
      <c r="D21" s="96">
        <f t="shared" si="0"/>
        <v>0</v>
      </c>
      <c r="E21" s="109"/>
      <c r="F21" s="109"/>
      <c r="G21" s="110"/>
      <c r="H21" s="111"/>
      <c r="I21" s="113"/>
      <c r="J21" s="111"/>
      <c r="K21" s="111"/>
      <c r="L21" s="189"/>
    </row>
    <row r="22" spans="1:13" ht="28.15" customHeight="1">
      <c r="A22" s="94"/>
      <c r="B22" s="95"/>
      <c r="C22" s="95"/>
      <c r="D22" s="96">
        <f>SUM(E22:K22)</f>
        <v>0</v>
      </c>
      <c r="E22" s="109"/>
      <c r="F22" s="109"/>
      <c r="G22" s="110"/>
      <c r="H22" s="111"/>
      <c r="I22" s="113"/>
      <c r="J22" s="111"/>
      <c r="K22" s="111"/>
      <c r="L22" s="189"/>
    </row>
    <row r="23" spans="1:13" ht="28.15" customHeight="1" thickBot="1">
      <c r="A23" s="97"/>
      <c r="B23" s="98"/>
      <c r="C23" s="98"/>
      <c r="D23" s="99">
        <f>SUM(E23:K23)</f>
        <v>0</v>
      </c>
      <c r="E23" s="114"/>
      <c r="F23" s="115"/>
      <c r="G23" s="115"/>
      <c r="H23" s="100"/>
      <c r="I23" s="118"/>
      <c r="J23" s="119"/>
      <c r="K23" s="119"/>
      <c r="L23" s="189"/>
    </row>
    <row r="24" spans="1:13" ht="18.75" customHeight="1" thickTop="1">
      <c r="A24" s="345" t="s">
        <v>1</v>
      </c>
      <c r="B24" s="346"/>
      <c r="C24" s="347"/>
      <c r="D24" s="10">
        <f>SUM(E24:K24)</f>
        <v>0</v>
      </c>
      <c r="E24" s="59">
        <f t="shared" ref="E24:J24" si="1">SUM(E5:E23)</f>
        <v>0</v>
      </c>
      <c r="F24" s="59">
        <f t="shared" si="1"/>
        <v>0</v>
      </c>
      <c r="G24" s="59">
        <f t="shared" si="1"/>
        <v>0</v>
      </c>
      <c r="H24" s="10">
        <f t="shared" si="1"/>
        <v>0</v>
      </c>
      <c r="I24" s="59">
        <f t="shared" si="1"/>
        <v>0</v>
      </c>
      <c r="J24" s="60">
        <f t="shared" si="1"/>
        <v>0</v>
      </c>
      <c r="K24" s="60">
        <f>SUM(K5:K23)</f>
        <v>0</v>
      </c>
      <c r="L24" s="192"/>
    </row>
    <row r="25" spans="1:13" ht="18.75" customHeight="1">
      <c r="A25" s="348" t="s">
        <v>71</v>
      </c>
      <c r="B25" s="349"/>
      <c r="C25" s="350"/>
      <c r="D25" s="36">
        <f>JULY!D26</f>
        <v>0</v>
      </c>
      <c r="E25" s="36">
        <f>JULY!E26</f>
        <v>0</v>
      </c>
      <c r="F25" s="36">
        <f>JULY!F26</f>
        <v>0</v>
      </c>
      <c r="G25" s="36">
        <f>JULY!G26</f>
        <v>0</v>
      </c>
      <c r="H25" s="36">
        <f>JULY!H26</f>
        <v>0</v>
      </c>
      <c r="I25" s="36">
        <f>JULY!I26</f>
        <v>0</v>
      </c>
      <c r="J25" s="62">
        <f>JULY!J26</f>
        <v>0</v>
      </c>
      <c r="K25" s="62">
        <f>JULY!K26</f>
        <v>0</v>
      </c>
      <c r="L25" s="190"/>
    </row>
    <row r="26" spans="1:13" ht="18.75" customHeight="1" thickBot="1">
      <c r="A26" s="287" t="s">
        <v>4</v>
      </c>
      <c r="B26" s="288"/>
      <c r="C26" s="289"/>
      <c r="D26" s="11">
        <f>D24+D25</f>
        <v>0</v>
      </c>
      <c r="E26" s="11">
        <f t="shared" ref="E26:J26" si="2">E24+E25</f>
        <v>0</v>
      </c>
      <c r="F26" s="11">
        <f t="shared" si="2"/>
        <v>0</v>
      </c>
      <c r="G26" s="11">
        <f t="shared" si="2"/>
        <v>0</v>
      </c>
      <c r="H26" s="11">
        <f t="shared" si="2"/>
        <v>0</v>
      </c>
      <c r="I26" s="11">
        <f t="shared" si="2"/>
        <v>0</v>
      </c>
      <c r="J26" s="61">
        <f t="shared" si="2"/>
        <v>0</v>
      </c>
      <c r="K26" s="61">
        <f t="shared" ref="K26" si="3">K24+K25</f>
        <v>0</v>
      </c>
      <c r="L26" s="191"/>
    </row>
    <row r="27" spans="1:13" ht="18.75" customHeight="1" thickBot="1">
      <c r="A27" s="20"/>
      <c r="B27" s="178" t="s">
        <v>161</v>
      </c>
      <c r="C27" s="20"/>
      <c r="D27" s="179">
        <f>(SUM(D5:D23))-D24</f>
        <v>0</v>
      </c>
      <c r="E27" s="180"/>
      <c r="F27" s="180"/>
      <c r="G27" s="180"/>
      <c r="H27" s="180"/>
      <c r="I27" s="180"/>
      <c r="J27" s="180"/>
      <c r="K27" s="31"/>
    </row>
    <row r="28" spans="1:13" ht="54" customHeight="1" thickBot="1">
      <c r="A28" s="326" t="s">
        <v>48</v>
      </c>
      <c r="B28" s="327"/>
      <c r="C28" s="327"/>
      <c r="D28" s="363" t="str">
        <f>A1</f>
        <v>1 AUGUST - 31 AUGUST 2025</v>
      </c>
      <c r="E28" s="363"/>
      <c r="F28" s="363"/>
      <c r="G28" s="363"/>
      <c r="H28" s="363"/>
      <c r="I28" s="72"/>
      <c r="J28" s="358">
        <f>'CLUB DETAILS'!D8</f>
        <v>0</v>
      </c>
      <c r="K28" s="358"/>
      <c r="L28" s="359"/>
    </row>
    <row r="29" spans="1:13" s="27" customFormat="1" ht="45" customHeight="1" thickBot="1">
      <c r="A29" s="68" t="s">
        <v>31</v>
      </c>
      <c r="B29" s="68" t="s">
        <v>44</v>
      </c>
      <c r="C29" s="68" t="s">
        <v>85</v>
      </c>
      <c r="D29" s="69" t="s">
        <v>162</v>
      </c>
      <c r="E29" s="69" t="s">
        <v>39</v>
      </c>
      <c r="F29" s="69" t="s">
        <v>34</v>
      </c>
      <c r="G29" s="69" t="s">
        <v>35</v>
      </c>
      <c r="H29" s="68" t="s">
        <v>45</v>
      </c>
      <c r="I29" s="68" t="s">
        <v>46</v>
      </c>
      <c r="J29" s="70" t="s">
        <v>36</v>
      </c>
      <c r="K29" s="69" t="s">
        <v>30</v>
      </c>
      <c r="L29" s="68" t="s">
        <v>37</v>
      </c>
      <c r="M29" s="1"/>
    </row>
    <row r="30" spans="1:13" ht="28.15" customHeight="1">
      <c r="A30" s="101"/>
      <c r="B30" s="102"/>
      <c r="C30" s="102"/>
      <c r="D30" s="89">
        <f>SUM(E30:K30)</f>
        <v>0</v>
      </c>
      <c r="E30" s="103"/>
      <c r="F30" s="104"/>
      <c r="G30" s="104"/>
      <c r="H30" s="105"/>
      <c r="I30" s="106"/>
      <c r="J30" s="107"/>
      <c r="K30" s="104"/>
      <c r="L30" s="265"/>
    </row>
    <row r="31" spans="1:13" ht="28.15" customHeight="1">
      <c r="A31" s="94"/>
      <c r="B31" s="95"/>
      <c r="C31" s="95"/>
      <c r="D31" s="96">
        <f>SUM(E31:K31)</f>
        <v>0</v>
      </c>
      <c r="E31" s="109"/>
      <c r="F31" s="110"/>
      <c r="G31" s="110"/>
      <c r="H31" s="111"/>
      <c r="I31" s="112"/>
      <c r="J31" s="113"/>
      <c r="K31" s="110"/>
      <c r="L31" s="266"/>
    </row>
    <row r="32" spans="1:13" ht="28.15" customHeight="1">
      <c r="A32" s="94"/>
      <c r="B32" s="95"/>
      <c r="C32" s="95"/>
      <c r="D32" s="96">
        <f>SUM(E32:K32)</f>
        <v>0</v>
      </c>
      <c r="E32" s="109"/>
      <c r="F32" s="110"/>
      <c r="G32" s="110"/>
      <c r="H32" s="111"/>
      <c r="I32" s="112"/>
      <c r="J32" s="113"/>
      <c r="K32" s="110"/>
      <c r="L32" s="266"/>
    </row>
    <row r="33" spans="1:12" ht="28.15" customHeight="1">
      <c r="A33" s="94"/>
      <c r="B33" s="95"/>
      <c r="C33" s="95"/>
      <c r="D33" s="96">
        <f t="shared" ref="D33:D48" si="4">SUM(E33:K33)</f>
        <v>0</v>
      </c>
      <c r="E33" s="109"/>
      <c r="F33" s="110"/>
      <c r="G33" s="110"/>
      <c r="H33" s="111"/>
      <c r="I33" s="112"/>
      <c r="J33" s="113"/>
      <c r="K33" s="110"/>
      <c r="L33" s="266"/>
    </row>
    <row r="34" spans="1:12" ht="28.15" customHeight="1">
      <c r="A34" s="94"/>
      <c r="B34" s="95"/>
      <c r="C34" s="95"/>
      <c r="D34" s="96">
        <f t="shared" si="4"/>
        <v>0</v>
      </c>
      <c r="E34" s="109"/>
      <c r="F34" s="110"/>
      <c r="G34" s="110"/>
      <c r="H34" s="111"/>
      <c r="I34" s="112"/>
      <c r="J34" s="113"/>
      <c r="K34" s="110"/>
      <c r="L34" s="266"/>
    </row>
    <row r="35" spans="1:12" ht="28.15" customHeight="1">
      <c r="A35" s="94"/>
      <c r="B35" s="95"/>
      <c r="C35" s="95"/>
      <c r="D35" s="96">
        <f>SUM(E35:K35)</f>
        <v>0</v>
      </c>
      <c r="E35" s="109"/>
      <c r="F35" s="110"/>
      <c r="G35" s="110"/>
      <c r="H35" s="111"/>
      <c r="I35" s="112"/>
      <c r="J35" s="113"/>
      <c r="K35" s="110"/>
      <c r="L35" s="266"/>
    </row>
    <row r="36" spans="1:12" ht="28.15" customHeight="1">
      <c r="A36" s="94"/>
      <c r="B36" s="95"/>
      <c r="C36" s="95"/>
      <c r="D36" s="96">
        <f>SUM(E36:K36)</f>
        <v>0</v>
      </c>
      <c r="E36" s="109"/>
      <c r="F36" s="110"/>
      <c r="G36" s="110"/>
      <c r="H36" s="111"/>
      <c r="I36" s="112"/>
      <c r="J36" s="113"/>
      <c r="K36" s="110"/>
      <c r="L36" s="266"/>
    </row>
    <row r="37" spans="1:12" ht="28.15" customHeight="1">
      <c r="A37" s="94"/>
      <c r="B37" s="95"/>
      <c r="C37" s="95"/>
      <c r="D37" s="96">
        <f>SUM(E37:K37)</f>
        <v>0</v>
      </c>
      <c r="E37" s="109"/>
      <c r="F37" s="110"/>
      <c r="G37" s="110"/>
      <c r="H37" s="111"/>
      <c r="I37" s="112"/>
      <c r="J37" s="113"/>
      <c r="K37" s="110"/>
      <c r="L37" s="266"/>
    </row>
    <row r="38" spans="1:12" ht="28.15" customHeight="1">
      <c r="A38" s="94"/>
      <c r="B38" s="95"/>
      <c r="C38" s="95"/>
      <c r="D38" s="96">
        <f>SUM(E38:K38)</f>
        <v>0</v>
      </c>
      <c r="E38" s="109"/>
      <c r="F38" s="110"/>
      <c r="G38" s="110"/>
      <c r="H38" s="111"/>
      <c r="I38" s="112"/>
      <c r="J38" s="113"/>
      <c r="K38" s="110"/>
      <c r="L38" s="266"/>
    </row>
    <row r="39" spans="1:12" ht="28.15" customHeight="1">
      <c r="A39" s="94"/>
      <c r="B39" s="95"/>
      <c r="C39" s="95"/>
      <c r="D39" s="96">
        <f>SUM(E39:K39)</f>
        <v>0</v>
      </c>
      <c r="E39" s="109"/>
      <c r="F39" s="110"/>
      <c r="G39" s="110"/>
      <c r="H39" s="111"/>
      <c r="I39" s="112"/>
      <c r="J39" s="113"/>
      <c r="K39" s="110"/>
      <c r="L39" s="266"/>
    </row>
    <row r="40" spans="1:12" ht="28.15" customHeight="1">
      <c r="A40" s="94"/>
      <c r="B40" s="95"/>
      <c r="C40" s="95"/>
      <c r="D40" s="96">
        <f t="shared" si="4"/>
        <v>0</v>
      </c>
      <c r="E40" s="109"/>
      <c r="F40" s="110"/>
      <c r="G40" s="110"/>
      <c r="H40" s="111"/>
      <c r="I40" s="112"/>
      <c r="J40" s="113"/>
      <c r="K40" s="110"/>
      <c r="L40" s="266"/>
    </row>
    <row r="41" spans="1:12" ht="28.15" customHeight="1">
      <c r="A41" s="94"/>
      <c r="B41" s="95"/>
      <c r="C41" s="95"/>
      <c r="D41" s="96">
        <f t="shared" si="4"/>
        <v>0</v>
      </c>
      <c r="E41" s="109"/>
      <c r="F41" s="110"/>
      <c r="G41" s="110"/>
      <c r="H41" s="111"/>
      <c r="I41" s="112"/>
      <c r="J41" s="113"/>
      <c r="K41" s="110"/>
      <c r="L41" s="266"/>
    </row>
    <row r="42" spans="1:12" ht="28.15" customHeight="1">
      <c r="A42" s="94"/>
      <c r="B42" s="95"/>
      <c r="C42" s="95"/>
      <c r="D42" s="96">
        <f t="shared" si="4"/>
        <v>0</v>
      </c>
      <c r="E42" s="109"/>
      <c r="F42" s="110"/>
      <c r="G42" s="110"/>
      <c r="H42" s="111"/>
      <c r="I42" s="112"/>
      <c r="J42" s="113"/>
      <c r="K42" s="110"/>
      <c r="L42" s="266"/>
    </row>
    <row r="43" spans="1:12" ht="28.15" customHeight="1">
      <c r="A43" s="94"/>
      <c r="B43" s="95"/>
      <c r="C43" s="95"/>
      <c r="D43" s="96">
        <f t="shared" si="4"/>
        <v>0</v>
      </c>
      <c r="E43" s="109"/>
      <c r="F43" s="110"/>
      <c r="G43" s="110"/>
      <c r="H43" s="111"/>
      <c r="I43" s="112"/>
      <c r="J43" s="113"/>
      <c r="K43" s="110"/>
      <c r="L43" s="266"/>
    </row>
    <row r="44" spans="1:12" ht="28.15" customHeight="1">
      <c r="A44" s="94"/>
      <c r="B44" s="95"/>
      <c r="C44" s="95"/>
      <c r="D44" s="96">
        <f t="shared" si="4"/>
        <v>0</v>
      </c>
      <c r="E44" s="109"/>
      <c r="F44" s="110"/>
      <c r="G44" s="110"/>
      <c r="H44" s="111"/>
      <c r="I44" s="112"/>
      <c r="J44" s="113"/>
      <c r="K44" s="110"/>
      <c r="L44" s="266"/>
    </row>
    <row r="45" spans="1:12" ht="28.15" customHeight="1">
      <c r="A45" s="94"/>
      <c r="B45" s="95"/>
      <c r="C45" s="95"/>
      <c r="D45" s="96">
        <f t="shared" si="4"/>
        <v>0</v>
      </c>
      <c r="E45" s="109"/>
      <c r="F45" s="110"/>
      <c r="G45" s="110"/>
      <c r="H45" s="111"/>
      <c r="I45" s="112"/>
      <c r="J45" s="113"/>
      <c r="K45" s="110"/>
      <c r="L45" s="266"/>
    </row>
    <row r="46" spans="1:12" ht="28.15" customHeight="1">
      <c r="A46" s="94"/>
      <c r="B46" s="95"/>
      <c r="C46" s="95"/>
      <c r="D46" s="96">
        <f t="shared" si="4"/>
        <v>0</v>
      </c>
      <c r="E46" s="109"/>
      <c r="F46" s="110"/>
      <c r="G46" s="110"/>
      <c r="H46" s="111"/>
      <c r="I46" s="112"/>
      <c r="J46" s="113"/>
      <c r="K46" s="110"/>
      <c r="L46" s="266"/>
    </row>
    <row r="47" spans="1:12" ht="28.15" customHeight="1">
      <c r="A47" s="94"/>
      <c r="B47" s="95"/>
      <c r="C47" s="95"/>
      <c r="D47" s="96">
        <f t="shared" si="4"/>
        <v>0</v>
      </c>
      <c r="E47" s="109"/>
      <c r="F47" s="110"/>
      <c r="G47" s="110"/>
      <c r="H47" s="111"/>
      <c r="I47" s="112"/>
      <c r="J47" s="113"/>
      <c r="K47" s="110"/>
      <c r="L47" s="266"/>
    </row>
    <row r="48" spans="1:12" ht="28.15" customHeight="1" thickBot="1">
      <c r="A48" s="97"/>
      <c r="B48" s="98"/>
      <c r="C48" s="98"/>
      <c r="D48" s="99">
        <f t="shared" si="4"/>
        <v>0</v>
      </c>
      <c r="E48" s="114"/>
      <c r="F48" s="115"/>
      <c r="G48" s="115"/>
      <c r="H48" s="116"/>
      <c r="I48" s="117"/>
      <c r="J48" s="118"/>
      <c r="K48" s="115"/>
      <c r="L48" s="267"/>
    </row>
    <row r="49" spans="1:16" ht="18.75" customHeight="1" thickTop="1">
      <c r="A49" s="345" t="s">
        <v>1</v>
      </c>
      <c r="B49" s="346"/>
      <c r="C49" s="347"/>
      <c r="D49" s="10">
        <f>SUM(E49:K49)</f>
        <v>0</v>
      </c>
      <c r="E49" s="59">
        <f t="shared" ref="E49:K49" si="5">SUM(E30:E48)</f>
        <v>0</v>
      </c>
      <c r="F49" s="59">
        <f t="shared" si="5"/>
        <v>0</v>
      </c>
      <c r="G49" s="59">
        <f t="shared" si="5"/>
        <v>0</v>
      </c>
      <c r="H49" s="59">
        <f t="shared" si="5"/>
        <v>0</v>
      </c>
      <c r="I49" s="59">
        <f t="shared" si="5"/>
        <v>0</v>
      </c>
      <c r="J49" s="59">
        <f t="shared" si="5"/>
        <v>0</v>
      </c>
      <c r="K49" s="59">
        <f t="shared" si="5"/>
        <v>0</v>
      </c>
      <c r="L49" s="65"/>
    </row>
    <row r="50" spans="1:16" ht="18.75" customHeight="1">
      <c r="A50" s="348" t="s">
        <v>71</v>
      </c>
      <c r="B50" s="349"/>
      <c r="C50" s="350"/>
      <c r="D50" s="36">
        <f>JULY!D51</f>
        <v>0</v>
      </c>
      <c r="E50" s="36">
        <f>JULY!E51</f>
        <v>0</v>
      </c>
      <c r="F50" s="36">
        <f>JULY!F51</f>
        <v>0</v>
      </c>
      <c r="G50" s="36">
        <f>JULY!G51</f>
        <v>0</v>
      </c>
      <c r="H50" s="36">
        <f>JULY!H51</f>
        <v>0</v>
      </c>
      <c r="I50" s="36">
        <f>JULY!I51</f>
        <v>0</v>
      </c>
      <c r="J50" s="36">
        <f>JULY!J51</f>
        <v>0</v>
      </c>
      <c r="K50" s="36">
        <f>JULY!K51</f>
        <v>0</v>
      </c>
      <c r="L50" s="66"/>
    </row>
    <row r="51" spans="1:16" ht="18.75" customHeight="1" thickBot="1">
      <c r="A51" s="287" t="s">
        <v>4</v>
      </c>
      <c r="B51" s="288"/>
      <c r="C51" s="289"/>
      <c r="D51" s="11">
        <f>D49+D50</f>
        <v>0</v>
      </c>
      <c r="E51" s="11">
        <f>E49+E50</f>
        <v>0</v>
      </c>
      <c r="F51" s="11">
        <f t="shared" ref="F51:K51" si="6">F49+F50</f>
        <v>0</v>
      </c>
      <c r="G51" s="11">
        <f t="shared" si="6"/>
        <v>0</v>
      </c>
      <c r="H51" s="11">
        <f t="shared" si="6"/>
        <v>0</v>
      </c>
      <c r="I51" s="11">
        <f t="shared" si="6"/>
        <v>0</v>
      </c>
      <c r="J51" s="11">
        <f t="shared" si="6"/>
        <v>0</v>
      </c>
      <c r="K51" s="11">
        <f t="shared" si="6"/>
        <v>0</v>
      </c>
      <c r="L51" s="67"/>
    </row>
    <row r="52" spans="1:16" ht="18.75" customHeight="1">
      <c r="A52" s="6"/>
      <c r="B52" s="7" t="s">
        <v>163</v>
      </c>
      <c r="C52" s="6"/>
      <c r="D52" s="9">
        <f>(SUM(D30:D48))-D49</f>
        <v>0</v>
      </c>
      <c r="E52" s="8"/>
      <c r="F52" s="8"/>
      <c r="G52" s="8"/>
      <c r="H52" s="8"/>
      <c r="I52" s="8"/>
      <c r="J52" s="8"/>
      <c r="K52" s="5"/>
    </row>
    <row r="53" spans="1:16" s="77" customFormat="1" ht="54" customHeight="1">
      <c r="A53" s="365" t="s">
        <v>49</v>
      </c>
      <c r="B53" s="365"/>
      <c r="C53" s="365"/>
      <c r="D53" s="365"/>
      <c r="E53" s="75" t="str">
        <f>A1</f>
        <v>1 AUGUST - 31 AUGUST 2025</v>
      </c>
      <c r="F53" s="76"/>
      <c r="G53" s="76"/>
      <c r="H53" s="76"/>
      <c r="I53" s="76"/>
      <c r="J53" s="351">
        <f>'CLUB DETAILS'!D8</f>
        <v>0</v>
      </c>
      <c r="K53" s="351"/>
      <c r="L53" s="351"/>
      <c r="M53" s="1"/>
    </row>
    <row r="54" spans="1:16" ht="37.5" customHeight="1">
      <c r="A54" s="353" t="s">
        <v>7</v>
      </c>
      <c r="B54" s="353"/>
      <c r="C54" s="353"/>
      <c r="D54" s="353"/>
      <c r="E54" s="353"/>
      <c r="F54" s="353"/>
      <c r="G54" s="353"/>
      <c r="H54" s="353"/>
      <c r="I54" s="353"/>
      <c r="J54" s="353"/>
      <c r="K54" s="353"/>
      <c r="L54" s="136"/>
    </row>
    <row r="55" spans="1:16" ht="22.5" customHeight="1">
      <c r="A55" s="330" t="s">
        <v>8</v>
      </c>
      <c r="B55" s="330"/>
      <c r="C55" s="25"/>
      <c r="D55" s="17">
        <f>JULY!D58</f>
        <v>0</v>
      </c>
      <c r="E55" s="355" t="s">
        <v>102</v>
      </c>
      <c r="F55" s="355"/>
      <c r="G55" s="355"/>
      <c r="H55" s="355"/>
      <c r="I55" s="355"/>
      <c r="J55" s="355"/>
      <c r="K55" s="355"/>
      <c r="L55" s="355"/>
      <c r="M55" s="16"/>
      <c r="N55" s="16"/>
      <c r="O55" s="16"/>
      <c r="P55" s="16"/>
    </row>
    <row r="56" spans="1:16" ht="22.5" customHeight="1">
      <c r="A56" s="330" t="s">
        <v>9</v>
      </c>
      <c r="B56" s="330"/>
      <c r="C56" s="25"/>
      <c r="D56" s="17">
        <f>D24</f>
        <v>0</v>
      </c>
      <c r="E56" s="29"/>
      <c r="F56" s="30"/>
      <c r="G56" s="30"/>
      <c r="H56" s="30"/>
      <c r="I56" s="30"/>
      <c r="J56" s="30"/>
      <c r="K56" s="30"/>
    </row>
    <row r="57" spans="1:16" ht="22.5" customHeight="1">
      <c r="A57" s="330" t="s">
        <v>10</v>
      </c>
      <c r="B57" s="330"/>
      <c r="C57" s="25"/>
      <c r="D57" s="17">
        <f>D49</f>
        <v>0</v>
      </c>
      <c r="E57" s="29"/>
      <c r="F57" s="30"/>
      <c r="G57" s="30"/>
      <c r="H57" s="30"/>
      <c r="I57" s="30"/>
      <c r="J57" s="30"/>
      <c r="K57" s="30"/>
    </row>
    <row r="58" spans="1:16" ht="22.5" customHeight="1">
      <c r="A58" s="329" t="s">
        <v>90</v>
      </c>
      <c r="B58" s="329"/>
      <c r="C58" s="329"/>
      <c r="D58" s="64">
        <f>SUM(D55:D56)-D57</f>
        <v>0</v>
      </c>
      <c r="E58" s="355" t="s">
        <v>52</v>
      </c>
      <c r="F58" s="355"/>
      <c r="G58" s="355"/>
      <c r="H58" s="355"/>
      <c r="I58" s="355"/>
      <c r="J58" s="355"/>
      <c r="K58" s="355"/>
      <c r="L58" s="355"/>
      <c r="M58" s="16"/>
      <c r="N58" s="16"/>
      <c r="O58" s="16"/>
      <c r="P58" s="16"/>
    </row>
    <row r="59" spans="1:16" ht="37.5" customHeight="1">
      <c r="A59" s="353" t="s">
        <v>11</v>
      </c>
      <c r="B59" s="353"/>
      <c r="C59" s="19"/>
      <c r="D59" s="4"/>
      <c r="E59" s="4"/>
      <c r="F59" s="19"/>
      <c r="G59" s="19"/>
      <c r="H59" s="19"/>
      <c r="I59" s="19"/>
      <c r="J59" s="19"/>
      <c r="K59" s="19"/>
    </row>
    <row r="60" spans="1:16" ht="22.5" customHeight="1">
      <c r="A60" s="330" t="s">
        <v>95</v>
      </c>
      <c r="B60" s="330"/>
      <c r="D60" s="120">
        <v>0</v>
      </c>
      <c r="E60" s="368" t="s">
        <v>198</v>
      </c>
      <c r="F60" s="355"/>
      <c r="G60" s="355"/>
      <c r="H60" s="355"/>
      <c r="I60" s="355"/>
      <c r="J60" s="355"/>
      <c r="K60" s="355"/>
      <c r="L60" s="355"/>
      <c r="M60" s="16"/>
      <c r="N60" s="16"/>
      <c r="O60" s="16"/>
      <c r="P60" s="16"/>
    </row>
    <row r="61" spans="1:16" ht="22.5" customHeight="1">
      <c r="A61" s="330" t="s">
        <v>12</v>
      </c>
      <c r="B61" s="330"/>
      <c r="D61" s="120">
        <v>0</v>
      </c>
      <c r="E61" s="355" t="s">
        <v>54</v>
      </c>
      <c r="F61" s="355"/>
      <c r="G61" s="355"/>
      <c r="H61" s="355"/>
      <c r="I61" s="355"/>
      <c r="J61" s="355"/>
      <c r="K61" s="355"/>
      <c r="L61" s="355"/>
      <c r="M61" s="16"/>
      <c r="N61" s="16"/>
      <c r="O61" s="16"/>
      <c r="P61" s="16"/>
    </row>
    <row r="62" spans="1:16" ht="22.5" customHeight="1">
      <c r="A62" s="330" t="s">
        <v>96</v>
      </c>
      <c r="B62" s="330"/>
      <c r="D62" s="146">
        <f>SUM(D64:D69)</f>
        <v>0</v>
      </c>
      <c r="E62" s="31"/>
    </row>
    <row r="63" spans="1:16" ht="22.5" customHeight="1">
      <c r="A63" s="134"/>
      <c r="B63" s="135" t="s">
        <v>77</v>
      </c>
      <c r="D63" s="31"/>
      <c r="E63" s="31"/>
    </row>
    <row r="64" spans="1:16" ht="22.5" customHeight="1">
      <c r="A64" s="15"/>
      <c r="B64" s="145"/>
      <c r="C64" s="25"/>
      <c r="D64" s="120">
        <v>0</v>
      </c>
      <c r="E64" s="354" t="s">
        <v>157</v>
      </c>
      <c r="F64" s="354"/>
      <c r="G64" s="354"/>
      <c r="H64" s="354"/>
      <c r="I64" s="354"/>
      <c r="J64" s="354"/>
      <c r="K64" s="354"/>
      <c r="L64" s="354"/>
      <c r="M64" s="2"/>
      <c r="N64" s="2"/>
      <c r="O64" s="2"/>
      <c r="P64" s="2"/>
    </row>
    <row r="65" spans="1:16" ht="22.5" customHeight="1">
      <c r="A65" s="15"/>
      <c r="B65" s="145"/>
      <c r="C65" s="21"/>
      <c r="D65" s="120">
        <v>0</v>
      </c>
      <c r="E65" s="354"/>
      <c r="F65" s="354"/>
      <c r="G65" s="354"/>
      <c r="H65" s="354"/>
      <c r="I65" s="354"/>
      <c r="J65" s="354"/>
      <c r="K65" s="354"/>
      <c r="L65" s="354"/>
      <c r="M65" s="2"/>
      <c r="N65" s="2"/>
      <c r="O65" s="2"/>
      <c r="P65" s="2"/>
    </row>
    <row r="66" spans="1:16" ht="22.5" customHeight="1">
      <c r="A66" s="15"/>
      <c r="B66" s="145"/>
      <c r="C66" s="21"/>
      <c r="D66" s="120">
        <v>0</v>
      </c>
      <c r="E66" s="354"/>
      <c r="F66" s="354"/>
      <c r="G66" s="354"/>
      <c r="H66" s="354"/>
      <c r="I66" s="354"/>
      <c r="J66" s="354"/>
      <c r="K66" s="354"/>
      <c r="L66" s="354"/>
    </row>
    <row r="67" spans="1:16" ht="22.5" customHeight="1">
      <c r="A67" s="15"/>
      <c r="B67" s="145"/>
      <c r="C67" s="21"/>
      <c r="D67" s="120">
        <v>0</v>
      </c>
      <c r="E67" s="354"/>
      <c r="F67" s="354"/>
      <c r="G67" s="354"/>
      <c r="H67" s="354"/>
      <c r="I67" s="354"/>
      <c r="J67" s="354"/>
      <c r="K67" s="354"/>
      <c r="L67" s="354"/>
    </row>
    <row r="68" spans="1:16" ht="22.5" customHeight="1">
      <c r="A68" s="15"/>
      <c r="B68" s="145"/>
      <c r="C68" s="21"/>
      <c r="D68" s="120">
        <v>0</v>
      </c>
      <c r="E68" s="354"/>
      <c r="F68" s="354"/>
      <c r="G68" s="354"/>
      <c r="H68" s="354"/>
      <c r="I68" s="354"/>
      <c r="J68" s="354"/>
      <c r="K68" s="354"/>
      <c r="L68" s="354"/>
    </row>
    <row r="69" spans="1:16" ht="22.5" customHeight="1">
      <c r="A69" s="15"/>
      <c r="B69" s="145"/>
      <c r="C69" s="21"/>
      <c r="D69" s="120">
        <v>0</v>
      </c>
      <c r="E69" s="354"/>
      <c r="F69" s="354"/>
      <c r="G69" s="354"/>
      <c r="H69" s="354"/>
      <c r="I69" s="354"/>
      <c r="J69" s="354"/>
      <c r="K69" s="354"/>
      <c r="L69" s="354"/>
    </row>
    <row r="70" spans="1:16" ht="22.5" customHeight="1">
      <c r="A70" s="31"/>
      <c r="B70" s="31"/>
      <c r="C70" s="31"/>
      <c r="D70" s="31"/>
    </row>
    <row r="71" spans="1:16" ht="22.5" customHeight="1">
      <c r="A71" s="329" t="s">
        <v>97</v>
      </c>
      <c r="B71" s="329"/>
      <c r="C71" s="329"/>
      <c r="D71" s="64">
        <f>SUM(D60:D61)-D62</f>
        <v>0</v>
      </c>
      <c r="E71" s="364" t="s">
        <v>104</v>
      </c>
      <c r="F71" s="328"/>
      <c r="G71" s="328"/>
      <c r="H71" s="328"/>
      <c r="I71" s="328"/>
      <c r="J71" s="328"/>
      <c r="K71" s="328"/>
      <c r="L71" s="328"/>
      <c r="M71" s="2"/>
      <c r="N71" s="2"/>
      <c r="O71" s="2"/>
      <c r="P71" s="2"/>
    </row>
    <row r="72" spans="1:16" ht="22.5" customHeight="1">
      <c r="A72" s="329"/>
      <c r="B72" s="329"/>
      <c r="C72" s="329"/>
      <c r="D72" s="34"/>
      <c r="L72" s="2"/>
      <c r="M72" s="2"/>
      <c r="N72" s="2"/>
      <c r="O72" s="2"/>
      <c r="P72" s="2"/>
    </row>
    <row r="73" spans="1:16" ht="33" customHeight="1">
      <c r="A73" s="335" t="s">
        <v>159</v>
      </c>
      <c r="B73" s="335"/>
      <c r="C73" s="335"/>
      <c r="D73" s="263">
        <f>D58-D71</f>
        <v>0</v>
      </c>
      <c r="E73" s="336" t="s">
        <v>160</v>
      </c>
      <c r="F73" s="336"/>
      <c r="G73" s="336"/>
      <c r="H73" s="336"/>
      <c r="I73" s="336"/>
      <c r="J73" s="336"/>
      <c r="K73" s="336"/>
      <c r="L73" s="336"/>
    </row>
    <row r="74" spans="1:16">
      <c r="A74" s="27"/>
      <c r="B74" s="27"/>
      <c r="C74" s="27"/>
      <c r="D74" s="27"/>
      <c r="E74" s="27"/>
      <c r="F74" s="27"/>
      <c r="G74" s="27"/>
      <c r="H74" s="27"/>
      <c r="I74" s="27"/>
      <c r="J74" s="27"/>
      <c r="K74" s="27"/>
      <c r="L74" s="27"/>
    </row>
    <row r="75" spans="1:16" ht="61.5" customHeight="1">
      <c r="A75" s="27"/>
      <c r="B75" s="151" t="s">
        <v>116</v>
      </c>
      <c r="C75" s="150"/>
      <c r="D75" s="150"/>
      <c r="E75" s="270" t="str">
        <f>D3</f>
        <v>1 AUGUST - 31 AUGUST 2025</v>
      </c>
      <c r="G75" s="150"/>
      <c r="H75" s="150"/>
      <c r="I75" s="150"/>
      <c r="J75" s="342">
        <f>'CLUB DETAILS'!D8</f>
        <v>0</v>
      </c>
      <c r="K75" s="342"/>
      <c r="L75" s="342"/>
      <c r="M75" s="176"/>
    </row>
    <row r="76" spans="1:16" ht="33.75" customHeight="1">
      <c r="A76" s="188" t="s">
        <v>8</v>
      </c>
      <c r="C76" s="352">
        <f>D55</f>
        <v>0</v>
      </c>
      <c r="D76" s="352"/>
      <c r="E76" s="150"/>
      <c r="F76" s="150"/>
      <c r="G76" s="150"/>
      <c r="H76" s="150"/>
      <c r="I76" s="150"/>
      <c r="J76" s="150"/>
      <c r="K76" s="150"/>
      <c r="L76" s="150"/>
    </row>
    <row r="77" spans="1:16" ht="27" customHeight="1">
      <c r="A77" s="152" t="s">
        <v>113</v>
      </c>
      <c r="B77" s="156"/>
      <c r="C77" s="153"/>
      <c r="D77" s="153"/>
      <c r="E77" s="343">
        <f>D56</f>
        <v>0</v>
      </c>
      <c r="F77" s="343"/>
      <c r="G77" s="154" t="s">
        <v>114</v>
      </c>
      <c r="H77" s="155"/>
      <c r="I77" s="155"/>
      <c r="J77" s="155"/>
      <c r="K77" s="344">
        <f>D57</f>
        <v>0</v>
      </c>
      <c r="L77" s="344"/>
    </row>
    <row r="78" spans="1:16" ht="10.5" customHeight="1">
      <c r="A78" s="162"/>
      <c r="B78" s="27"/>
      <c r="C78" s="163"/>
      <c r="D78" s="163"/>
      <c r="E78" s="164"/>
      <c r="F78" s="164"/>
      <c r="G78" s="162"/>
      <c r="H78" s="163"/>
      <c r="I78" s="163"/>
      <c r="J78" s="163"/>
      <c r="K78" s="165"/>
      <c r="L78" s="165"/>
    </row>
    <row r="79" spans="1:16">
      <c r="A79" s="27"/>
      <c r="B79" s="27"/>
      <c r="C79" s="27"/>
      <c r="D79" s="27"/>
      <c r="E79" s="27"/>
      <c r="F79" s="27"/>
      <c r="G79" s="27"/>
      <c r="H79" s="27"/>
      <c r="I79" s="27"/>
      <c r="J79" s="27"/>
      <c r="K79" s="27"/>
      <c r="L79" s="27"/>
    </row>
    <row r="80" spans="1:16">
      <c r="A80" s="27"/>
      <c r="B80" s="27"/>
      <c r="C80" s="27"/>
      <c r="D80" s="27"/>
      <c r="E80" s="27"/>
      <c r="F80" s="27"/>
      <c r="G80" s="27"/>
      <c r="H80" s="27"/>
      <c r="I80" s="27"/>
      <c r="J80" s="27"/>
      <c r="K80" s="27"/>
      <c r="L80" s="27"/>
    </row>
    <row r="81" spans="1:12">
      <c r="A81" s="27"/>
      <c r="B81" s="27"/>
      <c r="C81" s="27"/>
      <c r="D81" s="27"/>
      <c r="E81" s="27"/>
      <c r="F81" s="27"/>
      <c r="G81" s="27"/>
      <c r="H81" s="27"/>
      <c r="I81" s="27"/>
      <c r="J81" s="27"/>
      <c r="K81" s="27"/>
      <c r="L81" s="27"/>
    </row>
    <row r="82" spans="1:12">
      <c r="A82" s="27"/>
      <c r="B82" s="27"/>
      <c r="C82" s="27"/>
      <c r="D82" s="27"/>
      <c r="E82" s="27"/>
      <c r="F82" s="27"/>
      <c r="G82" s="27"/>
      <c r="H82" s="27"/>
      <c r="I82" s="27"/>
      <c r="J82" s="27"/>
      <c r="K82" s="27"/>
      <c r="L82" s="27"/>
    </row>
    <row r="83" spans="1:12">
      <c r="A83" s="27"/>
      <c r="B83" s="27"/>
      <c r="C83" s="27"/>
      <c r="D83" s="27"/>
      <c r="E83" s="27"/>
      <c r="F83" s="27"/>
      <c r="G83" s="27"/>
      <c r="H83" s="27"/>
      <c r="I83" s="27"/>
      <c r="J83" s="27"/>
      <c r="K83" s="27"/>
      <c r="L83" s="27"/>
    </row>
    <row r="84" spans="1:12">
      <c r="A84" s="27"/>
      <c r="B84" s="27"/>
      <c r="C84" s="27"/>
      <c r="D84" s="27"/>
      <c r="E84" s="27"/>
      <c r="F84" s="27"/>
      <c r="G84" s="27"/>
      <c r="H84" s="27"/>
      <c r="I84" s="27"/>
      <c r="J84" s="27"/>
      <c r="K84" s="27"/>
      <c r="L84" s="27"/>
    </row>
    <row r="85" spans="1:12">
      <c r="A85" s="27"/>
      <c r="B85" s="27"/>
      <c r="C85" s="27"/>
      <c r="D85" s="27"/>
      <c r="E85" s="27"/>
      <c r="F85" s="27"/>
      <c r="G85" s="27"/>
      <c r="H85" s="27"/>
      <c r="I85" s="27"/>
      <c r="J85" s="27"/>
      <c r="K85" s="27"/>
      <c r="L85" s="27"/>
    </row>
    <row r="86" spans="1:12">
      <c r="A86" s="27"/>
      <c r="B86" s="27"/>
      <c r="C86" s="27"/>
      <c r="D86" s="27"/>
      <c r="E86" s="27"/>
      <c r="F86" s="27"/>
      <c r="G86" s="27"/>
      <c r="H86" s="27"/>
      <c r="I86" s="27"/>
      <c r="J86" s="27"/>
      <c r="K86" s="27"/>
      <c r="L86" s="27"/>
    </row>
    <row r="87" spans="1:12">
      <c r="A87" s="27"/>
      <c r="B87" s="27"/>
      <c r="C87" s="27"/>
      <c r="D87" s="27"/>
      <c r="E87" s="27"/>
      <c r="F87" s="27"/>
      <c r="G87" s="27"/>
      <c r="H87" s="27"/>
      <c r="I87" s="27"/>
      <c r="J87" s="27"/>
      <c r="K87" s="27"/>
      <c r="L87" s="27"/>
    </row>
    <row r="88" spans="1:12">
      <c r="A88" s="27"/>
      <c r="B88" s="27"/>
      <c r="C88" s="27"/>
      <c r="D88" s="27"/>
      <c r="E88" s="27"/>
      <c r="F88" s="27"/>
      <c r="G88" s="27"/>
      <c r="H88" s="27"/>
      <c r="I88" s="27"/>
      <c r="J88" s="27"/>
      <c r="K88" s="27"/>
      <c r="L88" s="27"/>
    </row>
    <row r="89" spans="1:12">
      <c r="A89" s="27"/>
      <c r="B89" s="27"/>
      <c r="C89" s="27"/>
      <c r="D89" s="27"/>
      <c r="E89" s="27"/>
      <c r="F89" s="27"/>
      <c r="G89" s="27"/>
      <c r="H89" s="27"/>
      <c r="I89" s="27"/>
      <c r="J89" s="27"/>
      <c r="K89" s="27"/>
      <c r="L89" s="27"/>
    </row>
    <row r="90" spans="1:12">
      <c r="A90" s="27"/>
      <c r="B90" s="27"/>
      <c r="C90" s="27"/>
      <c r="D90" s="27"/>
      <c r="E90" s="27"/>
      <c r="F90" s="27"/>
      <c r="G90" s="27"/>
      <c r="H90" s="27"/>
      <c r="I90" s="27"/>
      <c r="J90" s="27"/>
      <c r="K90" s="27"/>
      <c r="L90" s="27"/>
    </row>
    <row r="91" spans="1:12">
      <c r="A91" s="27"/>
      <c r="B91" s="27"/>
      <c r="C91" s="27"/>
      <c r="D91" s="27"/>
      <c r="E91" s="27"/>
      <c r="F91" s="27"/>
      <c r="G91" s="27"/>
      <c r="H91" s="27"/>
      <c r="I91" s="27"/>
      <c r="J91" s="27"/>
      <c r="K91" s="27"/>
      <c r="L91" s="27"/>
    </row>
    <row r="92" spans="1:12">
      <c r="A92" s="27"/>
      <c r="B92" s="27"/>
      <c r="C92" s="27"/>
      <c r="D92" s="27"/>
      <c r="E92" s="27"/>
      <c r="F92" s="27"/>
      <c r="G92" s="27"/>
      <c r="H92" s="27"/>
      <c r="I92" s="27"/>
      <c r="J92" s="27"/>
      <c r="K92" s="27"/>
      <c r="L92" s="27"/>
    </row>
    <row r="93" spans="1:12">
      <c r="A93" s="27"/>
      <c r="B93" s="27"/>
      <c r="C93" s="27"/>
      <c r="D93" s="27"/>
      <c r="E93" s="27"/>
      <c r="F93" s="27"/>
      <c r="G93" s="27"/>
      <c r="H93" s="27"/>
      <c r="I93" s="27"/>
      <c r="J93" s="27"/>
      <c r="K93" s="27"/>
      <c r="L93" s="27"/>
    </row>
    <row r="94" spans="1:12">
      <c r="A94" s="27"/>
      <c r="B94" s="27"/>
      <c r="C94" s="27"/>
      <c r="D94" s="27"/>
      <c r="E94" s="27"/>
      <c r="F94" s="27"/>
      <c r="G94" s="27"/>
      <c r="H94" s="27"/>
      <c r="I94" s="27"/>
      <c r="J94" s="27"/>
      <c r="K94" s="27"/>
      <c r="L94" s="27"/>
    </row>
    <row r="95" spans="1:12">
      <c r="A95" s="27"/>
      <c r="B95" s="27"/>
      <c r="C95" s="27"/>
      <c r="D95" s="27"/>
      <c r="E95" s="27"/>
      <c r="F95" s="27"/>
      <c r="G95" s="27"/>
      <c r="H95" s="27"/>
      <c r="I95" s="27"/>
      <c r="J95" s="27"/>
      <c r="K95" s="27"/>
      <c r="L95" s="27"/>
    </row>
    <row r="96" spans="1:12">
      <c r="A96" s="27"/>
      <c r="B96" s="27"/>
      <c r="C96" s="27"/>
      <c r="D96" s="27"/>
      <c r="E96" s="27"/>
      <c r="F96" s="27"/>
      <c r="G96" s="27"/>
      <c r="H96" s="27"/>
      <c r="I96" s="27"/>
      <c r="J96" s="27"/>
      <c r="K96" s="27"/>
      <c r="L96" s="27"/>
    </row>
    <row r="97" spans="1:12">
      <c r="A97" s="27"/>
      <c r="B97" s="27"/>
      <c r="C97" s="27"/>
      <c r="D97" s="27"/>
      <c r="E97" s="27"/>
      <c r="F97" s="27"/>
      <c r="G97" s="27"/>
      <c r="H97" s="27"/>
      <c r="I97" s="27"/>
      <c r="J97" s="27"/>
      <c r="K97" s="27"/>
      <c r="L97" s="27"/>
    </row>
    <row r="98" spans="1:12">
      <c r="A98" s="27"/>
      <c r="B98" s="27"/>
      <c r="C98" s="27"/>
      <c r="D98" s="27"/>
      <c r="E98" s="27"/>
      <c r="F98" s="27"/>
      <c r="G98" s="27"/>
      <c r="H98" s="27"/>
      <c r="I98" s="27"/>
      <c r="J98" s="27"/>
      <c r="K98" s="27"/>
      <c r="L98" s="27"/>
    </row>
    <row r="99" spans="1:12">
      <c r="A99" s="27"/>
      <c r="B99" s="27"/>
      <c r="C99" s="27"/>
      <c r="D99" s="27"/>
      <c r="E99" s="27"/>
      <c r="F99" s="27"/>
      <c r="G99" s="27"/>
      <c r="H99" s="27"/>
      <c r="I99" s="27"/>
      <c r="J99" s="27"/>
      <c r="K99" s="27"/>
      <c r="L99" s="27"/>
    </row>
    <row r="100" spans="1:12">
      <c r="A100" s="27"/>
      <c r="B100" s="27"/>
      <c r="C100" s="27"/>
      <c r="D100" s="27"/>
      <c r="E100" s="27"/>
      <c r="F100" s="27"/>
      <c r="G100" s="27"/>
      <c r="H100" s="27"/>
      <c r="I100" s="27"/>
      <c r="J100" s="27"/>
      <c r="K100" s="27"/>
      <c r="L100" s="27"/>
    </row>
    <row r="101" spans="1:12">
      <c r="A101" s="27"/>
      <c r="B101" s="27"/>
      <c r="C101" s="27"/>
      <c r="D101" s="27"/>
      <c r="E101" s="27"/>
      <c r="F101" s="27"/>
      <c r="G101" s="27"/>
      <c r="H101" s="27"/>
      <c r="I101" s="27"/>
      <c r="J101" s="27"/>
      <c r="K101" s="27"/>
      <c r="L101" s="27"/>
    </row>
    <row r="102" spans="1:12">
      <c r="A102" s="27"/>
      <c r="B102" s="27"/>
      <c r="C102" s="27"/>
      <c r="D102" s="27"/>
      <c r="E102" s="27"/>
      <c r="F102" s="27"/>
      <c r="G102" s="27"/>
      <c r="H102" s="27"/>
      <c r="I102" s="27"/>
      <c r="J102" s="27"/>
      <c r="K102" s="27"/>
      <c r="L102" s="27"/>
    </row>
    <row r="103" spans="1:12">
      <c r="A103" s="27"/>
      <c r="B103" s="27"/>
      <c r="C103" s="27"/>
      <c r="D103" s="27"/>
      <c r="E103" s="27"/>
      <c r="F103" s="27"/>
      <c r="G103" s="27"/>
      <c r="H103" s="27"/>
      <c r="I103" s="27"/>
      <c r="J103" s="27"/>
      <c r="K103" s="27"/>
      <c r="L103" s="27"/>
    </row>
    <row r="104" spans="1:12">
      <c r="A104" s="27"/>
      <c r="B104" s="27"/>
      <c r="C104" s="27"/>
      <c r="D104" s="27"/>
      <c r="E104" s="27"/>
      <c r="F104" s="27"/>
      <c r="G104" s="27"/>
      <c r="H104" s="27"/>
      <c r="I104" s="27"/>
      <c r="J104" s="27"/>
      <c r="K104" s="27"/>
      <c r="L104" s="27"/>
    </row>
    <row r="105" spans="1:12">
      <c r="A105" s="27"/>
      <c r="B105" s="27"/>
      <c r="C105" s="27"/>
      <c r="D105" s="27"/>
      <c r="E105" s="27"/>
      <c r="F105" s="27"/>
      <c r="G105" s="27"/>
      <c r="H105" s="27"/>
      <c r="I105" s="27"/>
      <c r="J105" s="27"/>
      <c r="K105" s="27"/>
      <c r="L105" s="27"/>
    </row>
    <row r="106" spans="1:12">
      <c r="A106" s="27"/>
      <c r="B106" s="27"/>
      <c r="C106" s="27"/>
      <c r="D106" s="27"/>
      <c r="E106" s="27"/>
      <c r="F106" s="27"/>
      <c r="G106" s="27"/>
      <c r="H106" s="27"/>
      <c r="I106" s="27"/>
      <c r="J106" s="27"/>
      <c r="K106" s="27"/>
      <c r="L106" s="27"/>
    </row>
    <row r="107" spans="1:12">
      <c r="A107" s="27"/>
      <c r="B107" s="27"/>
      <c r="C107" s="27"/>
      <c r="D107" s="27"/>
      <c r="E107" s="27"/>
      <c r="F107" s="27"/>
      <c r="G107" s="27"/>
      <c r="H107" s="27"/>
      <c r="I107" s="27"/>
      <c r="J107" s="27"/>
      <c r="K107" s="27"/>
      <c r="L107" s="27"/>
    </row>
    <row r="108" spans="1:12">
      <c r="A108" s="27"/>
      <c r="B108" s="27"/>
      <c r="C108" s="27"/>
      <c r="D108" s="27"/>
      <c r="E108" s="27"/>
      <c r="F108" s="27"/>
      <c r="G108" s="27"/>
      <c r="H108" s="27"/>
      <c r="I108" s="27"/>
      <c r="J108" s="27"/>
      <c r="K108" s="27"/>
      <c r="L108" s="27"/>
    </row>
    <row r="109" spans="1:12">
      <c r="A109" s="27"/>
      <c r="B109" s="27"/>
      <c r="C109" s="27"/>
      <c r="D109" s="27"/>
      <c r="E109" s="27"/>
      <c r="F109" s="27"/>
      <c r="G109" s="27"/>
      <c r="H109" s="27"/>
      <c r="I109" s="27"/>
      <c r="J109" s="27"/>
      <c r="K109" s="27"/>
      <c r="L109" s="27"/>
    </row>
    <row r="110" spans="1:12" s="157" customFormat="1" ht="24" customHeight="1">
      <c r="A110" s="158" t="s">
        <v>109</v>
      </c>
      <c r="B110" s="159"/>
      <c r="C110" s="158"/>
      <c r="D110" s="334">
        <f>D58</f>
        <v>0</v>
      </c>
      <c r="E110" s="334"/>
      <c r="F110" s="334"/>
      <c r="G110" s="166" t="s">
        <v>111</v>
      </c>
      <c r="H110" s="166"/>
      <c r="I110" s="166"/>
      <c r="J110" s="166"/>
      <c r="K110" s="333">
        <f>D62</f>
        <v>0</v>
      </c>
      <c r="L110" s="333"/>
    </row>
    <row r="111" spans="1:12" s="157" customFormat="1" ht="24" customHeight="1">
      <c r="A111" s="158" t="s">
        <v>110</v>
      </c>
      <c r="B111" s="159"/>
      <c r="C111" s="160"/>
      <c r="D111" s="334">
        <f>D71</f>
        <v>0</v>
      </c>
      <c r="E111" s="334"/>
      <c r="F111" s="334"/>
      <c r="G111" s="166" t="s">
        <v>112</v>
      </c>
      <c r="H111" s="166"/>
      <c r="I111" s="166"/>
      <c r="J111" s="166"/>
      <c r="K111" s="333">
        <f>D61</f>
        <v>0</v>
      </c>
      <c r="L111" s="333"/>
    </row>
    <row r="112" spans="1:12">
      <c r="A112" s="27"/>
      <c r="B112" s="27"/>
      <c r="C112" s="27"/>
      <c r="D112" s="27"/>
      <c r="E112" s="27"/>
      <c r="F112" s="27"/>
      <c r="G112" s="27"/>
      <c r="H112" s="27"/>
      <c r="I112" s="27"/>
      <c r="J112" s="27"/>
      <c r="K112" s="27"/>
      <c r="L112" s="27"/>
    </row>
    <row r="113" spans="1:12" ht="16.899999999999999" customHeight="1">
      <c r="A113" s="167" t="s">
        <v>115</v>
      </c>
      <c r="B113" s="27"/>
      <c r="C113" s="27"/>
      <c r="D113" s="27"/>
      <c r="E113" s="27"/>
      <c r="F113" s="27"/>
      <c r="G113" s="27"/>
      <c r="H113" s="27"/>
      <c r="I113" s="27"/>
      <c r="J113" s="27"/>
      <c r="K113" s="27"/>
      <c r="L113" s="27"/>
    </row>
    <row r="114" spans="1:12">
      <c r="A114" s="332"/>
      <c r="B114" s="332"/>
      <c r="C114" s="332"/>
      <c r="D114" s="332"/>
      <c r="E114" s="332"/>
      <c r="F114" s="332"/>
      <c r="G114" s="332"/>
      <c r="H114" s="332"/>
      <c r="I114" s="332"/>
      <c r="J114" s="332"/>
      <c r="K114" s="332"/>
      <c r="L114" s="332"/>
    </row>
    <row r="115" spans="1:12">
      <c r="A115" s="332"/>
      <c r="B115" s="332"/>
      <c r="C115" s="332"/>
      <c r="D115" s="332"/>
      <c r="E115" s="332"/>
      <c r="F115" s="332"/>
      <c r="G115" s="332"/>
      <c r="H115" s="332"/>
      <c r="I115" s="332"/>
      <c r="J115" s="332"/>
      <c r="K115" s="332"/>
      <c r="L115" s="332"/>
    </row>
    <row r="116" spans="1:12">
      <c r="A116" s="332"/>
      <c r="B116" s="332"/>
      <c r="C116" s="332"/>
      <c r="D116" s="332"/>
      <c r="E116" s="332"/>
      <c r="F116" s="332"/>
      <c r="G116" s="332"/>
      <c r="H116" s="332"/>
      <c r="I116" s="332"/>
      <c r="J116" s="332"/>
      <c r="K116" s="332"/>
      <c r="L116" s="332"/>
    </row>
    <row r="117" spans="1:12">
      <c r="A117" s="332"/>
      <c r="B117" s="332"/>
      <c r="C117" s="332"/>
      <c r="D117" s="332"/>
      <c r="E117" s="332"/>
      <c r="F117" s="332"/>
      <c r="G117" s="332"/>
      <c r="H117" s="332"/>
      <c r="I117" s="332"/>
      <c r="J117" s="332"/>
      <c r="K117" s="332"/>
      <c r="L117" s="332"/>
    </row>
    <row r="118" spans="1:12">
      <c r="A118" s="332"/>
      <c r="B118" s="332"/>
      <c r="C118" s="332"/>
      <c r="D118" s="332"/>
      <c r="E118" s="332"/>
      <c r="F118" s="332"/>
      <c r="G118" s="332"/>
      <c r="H118" s="332"/>
      <c r="I118" s="332"/>
      <c r="J118" s="332"/>
      <c r="K118" s="332"/>
      <c r="L118" s="332"/>
    </row>
    <row r="119" spans="1:12">
      <c r="A119" s="332"/>
      <c r="B119" s="332"/>
      <c r="C119" s="332"/>
      <c r="D119" s="332"/>
      <c r="E119" s="332"/>
      <c r="F119" s="332"/>
      <c r="G119" s="332"/>
      <c r="H119" s="332"/>
      <c r="I119" s="332"/>
      <c r="J119" s="332"/>
      <c r="K119" s="332"/>
      <c r="L119" s="332"/>
    </row>
    <row r="120" spans="1:12">
      <c r="A120" s="332"/>
      <c r="B120" s="332"/>
      <c r="C120" s="332"/>
      <c r="D120" s="332"/>
      <c r="E120" s="332"/>
      <c r="F120" s="332"/>
      <c r="G120" s="332"/>
      <c r="H120" s="332"/>
      <c r="I120" s="332"/>
      <c r="J120" s="332"/>
      <c r="K120" s="332"/>
      <c r="L120" s="332"/>
    </row>
    <row r="121" spans="1:12">
      <c r="A121" s="332"/>
      <c r="B121" s="332"/>
      <c r="C121" s="332"/>
      <c r="D121" s="332"/>
      <c r="E121" s="332"/>
      <c r="F121" s="332"/>
      <c r="G121" s="332"/>
      <c r="H121" s="332"/>
      <c r="I121" s="332"/>
      <c r="J121" s="332"/>
      <c r="K121" s="332"/>
      <c r="L121" s="332"/>
    </row>
    <row r="122" spans="1:12">
      <c r="A122" s="27"/>
      <c r="B122" s="27"/>
      <c r="C122" s="27"/>
      <c r="D122" s="27"/>
      <c r="E122" s="27"/>
      <c r="F122" s="27"/>
      <c r="G122" s="27"/>
      <c r="H122" s="27"/>
      <c r="I122" s="27"/>
      <c r="J122" s="27"/>
      <c r="K122" s="27"/>
      <c r="L122" s="27"/>
    </row>
  </sheetData>
  <sheetProtection algorithmName="SHA-512" hashValue="NtvRH2RevGxdbdWe+jRNkYSXklU68IBTwr4WlJvLVYQ+zqH/fHUwTVyDYYnmJMOK/d7H3rVKGPmEvoCNPOfgNw==" saltValue="CnzQNgZodpR1YoGTRyxzPQ==" spinCount="100000" sheet="1" selectLockedCells="1"/>
  <mergeCells count="44">
    <mergeCell ref="A72:C72"/>
    <mergeCell ref="E61:L61"/>
    <mergeCell ref="E64:L69"/>
    <mergeCell ref="A54:K54"/>
    <mergeCell ref="A55:B55"/>
    <mergeCell ref="A58:C58"/>
    <mergeCell ref="A60:B60"/>
    <mergeCell ref="A57:B57"/>
    <mergeCell ref="A56:B56"/>
    <mergeCell ref="E55:L55"/>
    <mergeCell ref="E71:L71"/>
    <mergeCell ref="A71:C71"/>
    <mergeCell ref="E58:L58"/>
    <mergeCell ref="E60:L60"/>
    <mergeCell ref="A59:B59"/>
    <mergeCell ref="A61:B61"/>
    <mergeCell ref="A62:B62"/>
    <mergeCell ref="A24:C24"/>
    <mergeCell ref="A25:C25"/>
    <mergeCell ref="J53:L53"/>
    <mergeCell ref="A49:C49"/>
    <mergeCell ref="A50:C50"/>
    <mergeCell ref="A51:C51"/>
    <mergeCell ref="D28:H28"/>
    <mergeCell ref="A53:D53"/>
    <mergeCell ref="A1:C2"/>
    <mergeCell ref="D1:K2"/>
    <mergeCell ref="A3:C3"/>
    <mergeCell ref="D3:H3"/>
    <mergeCell ref="A28:C28"/>
    <mergeCell ref="A26:C26"/>
    <mergeCell ref="J3:L3"/>
    <mergeCell ref="J28:L28"/>
    <mergeCell ref="A114:L121"/>
    <mergeCell ref="K110:L110"/>
    <mergeCell ref="K111:L111"/>
    <mergeCell ref="D110:F110"/>
    <mergeCell ref="D111:F111"/>
    <mergeCell ref="A73:C73"/>
    <mergeCell ref="E73:L73"/>
    <mergeCell ref="J75:L75"/>
    <mergeCell ref="E77:F77"/>
    <mergeCell ref="K77:L77"/>
    <mergeCell ref="C76:D76"/>
  </mergeCells>
  <conditionalFormatting sqref="B64:B69">
    <cfRule type="cellIs" dxfId="64" priority="9" stopIfTrue="1" operator="equal">
      <formula>0</formula>
    </cfRule>
  </conditionalFormatting>
  <conditionalFormatting sqref="D5:D23 D30:D48">
    <cfRule type="cellIs" dxfId="63" priority="26" stopIfTrue="1" operator="equal">
      <formula>0</formula>
    </cfRule>
  </conditionalFormatting>
  <conditionalFormatting sqref="D55:D58">
    <cfRule type="cellIs" dxfId="62" priority="11" stopIfTrue="1" operator="equal">
      <formula>0</formula>
    </cfRule>
  </conditionalFormatting>
  <conditionalFormatting sqref="D60:D62">
    <cfRule type="cellIs" dxfId="61" priority="7" stopIfTrue="1" operator="equal">
      <formula>0</formula>
    </cfRule>
  </conditionalFormatting>
  <conditionalFormatting sqref="D64:D69">
    <cfRule type="cellIs" dxfId="60" priority="8" stopIfTrue="1" operator="equal">
      <formula>0</formula>
    </cfRule>
  </conditionalFormatting>
  <conditionalFormatting sqref="D71">
    <cfRule type="cellIs" dxfId="59" priority="6" operator="notEqual">
      <formula>$D$58</formula>
    </cfRule>
  </conditionalFormatting>
  <conditionalFormatting sqref="D71:D72">
    <cfRule type="cellIs" dxfId="58" priority="16" stopIfTrue="1" operator="equal">
      <formula>0</formula>
    </cfRule>
  </conditionalFormatting>
  <conditionalFormatting sqref="D73">
    <cfRule type="cellIs" dxfId="57" priority="1" operator="greaterThan">
      <formula>0</formula>
    </cfRule>
    <cfRule type="cellIs" dxfId="56" priority="2" operator="lessThan">
      <formula>0</formula>
    </cfRule>
    <cfRule type="cellIs" dxfId="55" priority="3" stopIfTrue="1" operator="equal">
      <formula>0</formula>
    </cfRule>
  </conditionalFormatting>
  <conditionalFormatting sqref="E56:E57">
    <cfRule type="cellIs" dxfId="54"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P122"/>
  <sheetViews>
    <sheetView showWhiteSpace="0" view="pageBreakPreview" topLeftCell="A32" zoomScale="70" zoomScaleNormal="100" zoomScaleSheetLayoutView="70" workbookViewId="0">
      <selection activeCell="D60" sqref="D60"/>
    </sheetView>
  </sheetViews>
  <sheetFormatPr defaultColWidth="9.140625" defaultRowHeight="12.75"/>
  <cols>
    <col min="1" max="1" width="7.85546875" style="1" customWidth="1"/>
    <col min="2" max="2" width="29.85546875" style="1" customWidth="1"/>
    <col min="3" max="4" width="15.28515625" style="1" customWidth="1"/>
    <col min="5" max="10" width="14" style="1" customWidth="1"/>
    <col min="11" max="11" width="15.140625" style="1" customWidth="1"/>
    <col min="12" max="12" width="42.140625" style="1" customWidth="1"/>
    <col min="13" max="16384" width="9.140625" style="1"/>
  </cols>
  <sheetData>
    <row r="1" spans="1:13" ht="0.75" hidden="1" customHeight="1" thickBot="1">
      <c r="A1" s="360" t="s">
        <v>188</v>
      </c>
      <c r="B1" s="360"/>
      <c r="C1" s="360"/>
      <c r="D1" s="321"/>
      <c r="E1" s="321"/>
      <c r="F1" s="321"/>
      <c r="G1" s="321"/>
      <c r="H1" s="321"/>
      <c r="I1" s="321"/>
      <c r="J1" s="321"/>
      <c r="K1" s="321"/>
    </row>
    <row r="2" spans="1:13" ht="2.25" hidden="1" customHeight="1" thickBot="1">
      <c r="A2" s="360"/>
      <c r="B2" s="360"/>
      <c r="C2" s="360"/>
      <c r="D2" s="321"/>
      <c r="E2" s="321"/>
      <c r="F2" s="321"/>
      <c r="G2" s="321"/>
      <c r="H2" s="321"/>
      <c r="I2" s="321"/>
      <c r="J2" s="321"/>
      <c r="K2" s="321"/>
    </row>
    <row r="3" spans="1:13" ht="54" customHeight="1" thickBot="1">
      <c r="A3" s="340" t="s">
        <v>47</v>
      </c>
      <c r="B3" s="341"/>
      <c r="C3" s="341"/>
      <c r="D3" s="362" t="str">
        <f>A1</f>
        <v>1 SEPTEMBER - 30 SEPTEMBER 2025</v>
      </c>
      <c r="E3" s="362"/>
      <c r="F3" s="362"/>
      <c r="G3" s="362"/>
      <c r="H3" s="362"/>
      <c r="I3" s="198"/>
      <c r="J3" s="356">
        <f>'CLUB DETAILS'!D8</f>
        <v>0</v>
      </c>
      <c r="K3" s="356"/>
      <c r="L3" s="357"/>
    </row>
    <row r="4" spans="1:13" s="26" customFormat="1" ht="54.6" customHeight="1" thickBot="1">
      <c r="A4" s="68" t="s">
        <v>31</v>
      </c>
      <c r="B4" s="68" t="s">
        <v>32</v>
      </c>
      <c r="C4" s="68" t="s">
        <v>86</v>
      </c>
      <c r="D4" s="69" t="s">
        <v>33</v>
      </c>
      <c r="E4" s="69" t="s">
        <v>39</v>
      </c>
      <c r="F4" s="69" t="s">
        <v>34</v>
      </c>
      <c r="G4" s="69" t="s">
        <v>35</v>
      </c>
      <c r="H4" s="69" t="s">
        <v>119</v>
      </c>
      <c r="I4" s="68" t="s">
        <v>40</v>
      </c>
      <c r="J4" s="68" t="s">
        <v>36</v>
      </c>
      <c r="K4" s="68" t="s">
        <v>30</v>
      </c>
      <c r="L4" s="68" t="s">
        <v>37</v>
      </c>
      <c r="M4" s="2"/>
    </row>
    <row r="5" spans="1:13" ht="28.15" customHeight="1">
      <c r="A5" s="87"/>
      <c r="B5" s="88"/>
      <c r="C5" s="88"/>
      <c r="D5" s="89">
        <f>SUM(E5:K5)</f>
        <v>0</v>
      </c>
      <c r="E5" s="90"/>
      <c r="F5" s="91"/>
      <c r="G5" s="91"/>
      <c r="H5" s="92"/>
      <c r="I5" s="93"/>
      <c r="J5" s="92"/>
      <c r="K5" s="92"/>
      <c r="L5" s="193"/>
    </row>
    <row r="6" spans="1:13" ht="28.15" customHeight="1">
      <c r="A6" s="94"/>
      <c r="B6" s="95"/>
      <c r="C6" s="95"/>
      <c r="D6" s="96">
        <f>SUM(E6:K6)</f>
        <v>0</v>
      </c>
      <c r="E6" s="109"/>
      <c r="F6" s="109"/>
      <c r="G6" s="110"/>
      <c r="H6" s="111"/>
      <c r="I6" s="113"/>
      <c r="J6" s="111"/>
      <c r="K6" s="111"/>
      <c r="L6" s="189"/>
    </row>
    <row r="7" spans="1:13" ht="28.15" customHeight="1">
      <c r="A7" s="94"/>
      <c r="B7" s="95"/>
      <c r="C7" s="95"/>
      <c r="D7" s="96">
        <f t="shared" ref="D7:D21" si="0">SUM(E7:K7)</f>
        <v>0</v>
      </c>
      <c r="E7" s="109"/>
      <c r="F7" s="109"/>
      <c r="G7" s="110"/>
      <c r="H7" s="111"/>
      <c r="I7" s="113"/>
      <c r="J7" s="111"/>
      <c r="K7" s="111"/>
      <c r="L7" s="189"/>
    </row>
    <row r="8" spans="1:13" ht="28.15" customHeight="1">
      <c r="A8" s="94"/>
      <c r="B8" s="95"/>
      <c r="C8" s="95"/>
      <c r="D8" s="96">
        <f t="shared" si="0"/>
        <v>0</v>
      </c>
      <c r="E8" s="109"/>
      <c r="F8" s="109"/>
      <c r="G8" s="110"/>
      <c r="H8" s="111"/>
      <c r="I8" s="113"/>
      <c r="J8" s="111"/>
      <c r="K8" s="111"/>
      <c r="L8" s="189"/>
    </row>
    <row r="9" spans="1:13" ht="28.15" customHeight="1">
      <c r="A9" s="94"/>
      <c r="B9" s="95"/>
      <c r="C9" s="95"/>
      <c r="D9" s="96">
        <f t="shared" si="0"/>
        <v>0</v>
      </c>
      <c r="E9" s="109"/>
      <c r="F9" s="109"/>
      <c r="G9" s="110"/>
      <c r="H9" s="111"/>
      <c r="I9" s="113"/>
      <c r="J9" s="111"/>
      <c r="K9" s="111"/>
      <c r="L9" s="189"/>
    </row>
    <row r="10" spans="1:13" ht="28.15" customHeight="1">
      <c r="A10" s="94"/>
      <c r="B10" s="95"/>
      <c r="C10" s="95"/>
      <c r="D10" s="96">
        <f t="shared" si="0"/>
        <v>0</v>
      </c>
      <c r="E10" s="109"/>
      <c r="F10" s="109"/>
      <c r="G10" s="110"/>
      <c r="H10" s="111"/>
      <c r="I10" s="113"/>
      <c r="J10" s="111"/>
      <c r="K10" s="111"/>
      <c r="L10" s="189"/>
    </row>
    <row r="11" spans="1:13" ht="28.15" customHeight="1">
      <c r="A11" s="94"/>
      <c r="B11" s="95"/>
      <c r="C11" s="95"/>
      <c r="D11" s="96">
        <f t="shared" si="0"/>
        <v>0</v>
      </c>
      <c r="E11" s="109"/>
      <c r="F11" s="109"/>
      <c r="G11" s="110"/>
      <c r="H11" s="111"/>
      <c r="I11" s="113"/>
      <c r="J11" s="111"/>
      <c r="K11" s="111"/>
      <c r="L11" s="189"/>
    </row>
    <row r="12" spans="1:13" ht="28.15" customHeight="1">
      <c r="A12" s="94"/>
      <c r="B12" s="95"/>
      <c r="C12" s="95"/>
      <c r="D12" s="96">
        <f t="shared" si="0"/>
        <v>0</v>
      </c>
      <c r="E12" s="109"/>
      <c r="F12" s="109"/>
      <c r="G12" s="110"/>
      <c r="H12" s="111"/>
      <c r="I12" s="113"/>
      <c r="J12" s="111"/>
      <c r="K12" s="111"/>
      <c r="L12" s="189"/>
    </row>
    <row r="13" spans="1:13" ht="28.15" customHeight="1">
      <c r="A13" s="94"/>
      <c r="B13" s="95"/>
      <c r="C13" s="95"/>
      <c r="D13" s="96">
        <f t="shared" si="0"/>
        <v>0</v>
      </c>
      <c r="E13" s="109"/>
      <c r="F13" s="109"/>
      <c r="G13" s="110"/>
      <c r="H13" s="111"/>
      <c r="I13" s="113"/>
      <c r="J13" s="111"/>
      <c r="K13" s="111"/>
      <c r="L13" s="189"/>
    </row>
    <row r="14" spans="1:13" ht="28.15" customHeight="1">
      <c r="A14" s="94"/>
      <c r="B14" s="95"/>
      <c r="C14" s="95"/>
      <c r="D14" s="96">
        <f t="shared" si="0"/>
        <v>0</v>
      </c>
      <c r="E14" s="109"/>
      <c r="F14" s="109"/>
      <c r="G14" s="110"/>
      <c r="H14" s="111"/>
      <c r="I14" s="113"/>
      <c r="J14" s="111"/>
      <c r="K14" s="111"/>
      <c r="L14" s="189"/>
    </row>
    <row r="15" spans="1:13" ht="28.15" customHeight="1">
      <c r="A15" s="94"/>
      <c r="B15" s="95"/>
      <c r="C15" s="95"/>
      <c r="D15" s="96">
        <f t="shared" si="0"/>
        <v>0</v>
      </c>
      <c r="E15" s="109"/>
      <c r="F15" s="109"/>
      <c r="G15" s="110"/>
      <c r="H15" s="111"/>
      <c r="I15" s="113"/>
      <c r="J15" s="111"/>
      <c r="K15" s="111"/>
      <c r="L15" s="189"/>
    </row>
    <row r="16" spans="1:13" ht="28.15" customHeight="1">
      <c r="A16" s="94"/>
      <c r="B16" s="95"/>
      <c r="C16" s="95"/>
      <c r="D16" s="96">
        <f t="shared" si="0"/>
        <v>0</v>
      </c>
      <c r="E16" s="109"/>
      <c r="F16" s="109"/>
      <c r="G16" s="110"/>
      <c r="H16" s="111"/>
      <c r="I16" s="113"/>
      <c r="J16" s="111"/>
      <c r="K16" s="111"/>
      <c r="L16" s="189"/>
    </row>
    <row r="17" spans="1:13" ht="28.15" customHeight="1">
      <c r="A17" s="87"/>
      <c r="B17" s="88"/>
      <c r="C17" s="88"/>
      <c r="D17" s="96">
        <f t="shared" si="0"/>
        <v>0</v>
      </c>
      <c r="E17" s="109"/>
      <c r="F17" s="109"/>
      <c r="G17" s="91"/>
      <c r="H17" s="92"/>
      <c r="I17" s="93"/>
      <c r="J17" s="92"/>
      <c r="K17" s="92"/>
      <c r="L17" s="189"/>
    </row>
    <row r="18" spans="1:13" ht="28.15" customHeight="1">
      <c r="A18" s="94"/>
      <c r="B18" s="95"/>
      <c r="C18" s="95"/>
      <c r="D18" s="96">
        <f t="shared" si="0"/>
        <v>0</v>
      </c>
      <c r="E18" s="109"/>
      <c r="F18" s="109"/>
      <c r="G18" s="110"/>
      <c r="H18" s="111"/>
      <c r="I18" s="113"/>
      <c r="J18" s="111"/>
      <c r="K18" s="111"/>
      <c r="L18" s="189"/>
    </row>
    <row r="19" spans="1:13" ht="28.15" customHeight="1">
      <c r="A19" s="87"/>
      <c r="B19" s="88"/>
      <c r="C19" s="88"/>
      <c r="D19" s="96">
        <f>SUM(E19:K19)</f>
        <v>0</v>
      </c>
      <c r="E19" s="109"/>
      <c r="F19" s="109"/>
      <c r="G19" s="91"/>
      <c r="H19" s="92"/>
      <c r="I19" s="93"/>
      <c r="J19" s="92"/>
      <c r="K19" s="92"/>
      <c r="L19" s="189"/>
    </row>
    <row r="20" spans="1:13" ht="28.15" customHeight="1">
      <c r="A20" s="94"/>
      <c r="B20" s="95"/>
      <c r="C20" s="95"/>
      <c r="D20" s="96">
        <f t="shared" si="0"/>
        <v>0</v>
      </c>
      <c r="E20" s="109"/>
      <c r="F20" s="109"/>
      <c r="G20" s="110"/>
      <c r="H20" s="111"/>
      <c r="I20" s="113"/>
      <c r="J20" s="111"/>
      <c r="K20" s="111"/>
      <c r="L20" s="189"/>
    </row>
    <row r="21" spans="1:13" ht="28.15" customHeight="1">
      <c r="A21" s="94"/>
      <c r="B21" s="95"/>
      <c r="C21" s="95"/>
      <c r="D21" s="96">
        <f t="shared" si="0"/>
        <v>0</v>
      </c>
      <c r="E21" s="109"/>
      <c r="F21" s="109"/>
      <c r="G21" s="110"/>
      <c r="H21" s="111"/>
      <c r="I21" s="113"/>
      <c r="J21" s="111"/>
      <c r="K21" s="111"/>
      <c r="L21" s="189"/>
    </row>
    <row r="22" spans="1:13" ht="28.15" customHeight="1">
      <c r="A22" s="94"/>
      <c r="B22" s="95"/>
      <c r="C22" s="95"/>
      <c r="D22" s="96">
        <f>SUM(E22:K22)</f>
        <v>0</v>
      </c>
      <c r="E22" s="109"/>
      <c r="F22" s="109"/>
      <c r="G22" s="110"/>
      <c r="H22" s="111"/>
      <c r="I22" s="113"/>
      <c r="J22" s="111"/>
      <c r="K22" s="111"/>
      <c r="L22" s="189"/>
    </row>
    <row r="23" spans="1:13" ht="28.15" customHeight="1" thickBot="1">
      <c r="A23" s="97"/>
      <c r="B23" s="98"/>
      <c r="C23" s="98"/>
      <c r="D23" s="99">
        <f>SUM(E23:K23)</f>
        <v>0</v>
      </c>
      <c r="E23" s="114"/>
      <c r="F23" s="115"/>
      <c r="G23" s="115"/>
      <c r="H23" s="100"/>
      <c r="I23" s="118"/>
      <c r="J23" s="119"/>
      <c r="K23" s="119"/>
      <c r="L23" s="189"/>
    </row>
    <row r="24" spans="1:13" ht="18.75" customHeight="1" thickTop="1">
      <c r="A24" s="345" t="s">
        <v>1</v>
      </c>
      <c r="B24" s="346"/>
      <c r="C24" s="347"/>
      <c r="D24" s="10">
        <f>SUM(E24:K24)</f>
        <v>0</v>
      </c>
      <c r="E24" s="59">
        <f t="shared" ref="E24:J24" si="1">SUM(E5:E23)</f>
        <v>0</v>
      </c>
      <c r="F24" s="59">
        <f t="shared" si="1"/>
        <v>0</v>
      </c>
      <c r="G24" s="59">
        <f t="shared" si="1"/>
        <v>0</v>
      </c>
      <c r="H24" s="10">
        <f t="shared" si="1"/>
        <v>0</v>
      </c>
      <c r="I24" s="59">
        <f t="shared" si="1"/>
        <v>0</v>
      </c>
      <c r="J24" s="60">
        <f t="shared" si="1"/>
        <v>0</v>
      </c>
      <c r="K24" s="60">
        <f>SUM(K5:K23)</f>
        <v>0</v>
      </c>
      <c r="L24" s="192"/>
    </row>
    <row r="25" spans="1:13" ht="18.75" customHeight="1">
      <c r="A25" s="348" t="s">
        <v>72</v>
      </c>
      <c r="B25" s="349"/>
      <c r="C25" s="350"/>
      <c r="D25" s="36">
        <f>AUGUST!D26</f>
        <v>0</v>
      </c>
      <c r="E25" s="36">
        <f>AUGUST!E26</f>
        <v>0</v>
      </c>
      <c r="F25" s="36">
        <f>AUGUST!F26</f>
        <v>0</v>
      </c>
      <c r="G25" s="36">
        <f>AUGUST!G26</f>
        <v>0</v>
      </c>
      <c r="H25" s="36">
        <f>AUGUST!H26</f>
        <v>0</v>
      </c>
      <c r="I25" s="36">
        <f>AUGUST!I26</f>
        <v>0</v>
      </c>
      <c r="J25" s="62">
        <f>AUGUST!J26</f>
        <v>0</v>
      </c>
      <c r="K25" s="62">
        <f>AUGUST!K26</f>
        <v>0</v>
      </c>
      <c r="L25" s="190"/>
    </row>
    <row r="26" spans="1:13" ht="18.75" customHeight="1" thickBot="1">
      <c r="A26" s="287" t="s">
        <v>4</v>
      </c>
      <c r="B26" s="288"/>
      <c r="C26" s="289"/>
      <c r="D26" s="11">
        <f>D24+D25</f>
        <v>0</v>
      </c>
      <c r="E26" s="11">
        <f t="shared" ref="E26:J26" si="2">E24+E25</f>
        <v>0</v>
      </c>
      <c r="F26" s="11">
        <f t="shared" si="2"/>
        <v>0</v>
      </c>
      <c r="G26" s="11">
        <f t="shared" si="2"/>
        <v>0</v>
      </c>
      <c r="H26" s="11">
        <f t="shared" si="2"/>
        <v>0</v>
      </c>
      <c r="I26" s="11">
        <f t="shared" si="2"/>
        <v>0</v>
      </c>
      <c r="J26" s="61">
        <f t="shared" si="2"/>
        <v>0</v>
      </c>
      <c r="K26" s="61">
        <f t="shared" ref="K26" si="3">K24+K25</f>
        <v>0</v>
      </c>
      <c r="L26" s="191"/>
    </row>
    <row r="27" spans="1:13" ht="18.75" customHeight="1" thickBot="1">
      <c r="A27" s="20"/>
      <c r="B27" s="178" t="s">
        <v>161</v>
      </c>
      <c r="C27" s="20"/>
      <c r="D27" s="179">
        <f>(SUM(D5:D23))-D24</f>
        <v>0</v>
      </c>
      <c r="E27" s="180"/>
      <c r="F27" s="180"/>
      <c r="G27" s="180"/>
      <c r="H27" s="180"/>
      <c r="I27" s="180"/>
      <c r="J27" s="180"/>
      <c r="K27" s="31"/>
    </row>
    <row r="28" spans="1:13" ht="54" customHeight="1" thickBot="1">
      <c r="A28" s="326" t="s">
        <v>48</v>
      </c>
      <c r="B28" s="327"/>
      <c r="C28" s="327"/>
      <c r="D28" s="363" t="str">
        <f>A1</f>
        <v>1 SEPTEMBER - 30 SEPTEMBER 2025</v>
      </c>
      <c r="E28" s="363"/>
      <c r="F28" s="363"/>
      <c r="G28" s="363"/>
      <c r="H28" s="363"/>
      <c r="I28" s="72"/>
      <c r="J28" s="358">
        <f>'CLUB DETAILS'!D8</f>
        <v>0</v>
      </c>
      <c r="K28" s="358"/>
      <c r="L28" s="359"/>
    </row>
    <row r="29" spans="1:13" s="27" customFormat="1" ht="45" customHeight="1" thickBot="1">
      <c r="A29" s="68" t="s">
        <v>31</v>
      </c>
      <c r="B29" s="68" t="s">
        <v>44</v>
      </c>
      <c r="C29" s="68" t="s">
        <v>85</v>
      </c>
      <c r="D29" s="69" t="s">
        <v>162</v>
      </c>
      <c r="E29" s="69" t="s">
        <v>39</v>
      </c>
      <c r="F29" s="69" t="s">
        <v>34</v>
      </c>
      <c r="G29" s="69" t="s">
        <v>35</v>
      </c>
      <c r="H29" s="68" t="s">
        <v>45</v>
      </c>
      <c r="I29" s="68" t="s">
        <v>46</v>
      </c>
      <c r="J29" s="70" t="s">
        <v>36</v>
      </c>
      <c r="K29" s="69" t="s">
        <v>30</v>
      </c>
      <c r="L29" s="68" t="s">
        <v>37</v>
      </c>
      <c r="M29" s="1"/>
    </row>
    <row r="30" spans="1:13" ht="28.15" customHeight="1">
      <c r="A30" s="101"/>
      <c r="B30" s="102"/>
      <c r="C30" s="102"/>
      <c r="D30" s="89">
        <f>SUM(E30:K30)</f>
        <v>0</v>
      </c>
      <c r="E30" s="103"/>
      <c r="F30" s="104"/>
      <c r="G30" s="104"/>
      <c r="H30" s="105"/>
      <c r="I30" s="106"/>
      <c r="J30" s="107"/>
      <c r="K30" s="104"/>
      <c r="L30" s="265"/>
    </row>
    <row r="31" spans="1:13" ht="28.15" customHeight="1">
      <c r="A31" s="94"/>
      <c r="B31" s="95"/>
      <c r="C31" s="95"/>
      <c r="D31" s="96">
        <f>SUM(E31:K31)</f>
        <v>0</v>
      </c>
      <c r="E31" s="109"/>
      <c r="F31" s="110"/>
      <c r="G31" s="110"/>
      <c r="H31" s="111"/>
      <c r="I31" s="112"/>
      <c r="J31" s="113"/>
      <c r="K31" s="110"/>
      <c r="L31" s="266"/>
    </row>
    <row r="32" spans="1:13" ht="28.15" customHeight="1">
      <c r="A32" s="94"/>
      <c r="B32" s="95"/>
      <c r="C32" s="95"/>
      <c r="D32" s="96">
        <f>SUM(E32:K32)</f>
        <v>0</v>
      </c>
      <c r="E32" s="109"/>
      <c r="F32" s="110"/>
      <c r="G32" s="110"/>
      <c r="H32" s="111"/>
      <c r="I32" s="112"/>
      <c r="J32" s="113"/>
      <c r="K32" s="110"/>
      <c r="L32" s="266"/>
    </row>
    <row r="33" spans="1:12" ht="28.15" customHeight="1">
      <c r="A33" s="94"/>
      <c r="B33" s="95"/>
      <c r="C33" s="95"/>
      <c r="D33" s="96">
        <f t="shared" ref="D33:D48" si="4">SUM(E33:K33)</f>
        <v>0</v>
      </c>
      <c r="E33" s="109"/>
      <c r="F33" s="110"/>
      <c r="G33" s="110"/>
      <c r="H33" s="111"/>
      <c r="I33" s="112"/>
      <c r="J33" s="113"/>
      <c r="K33" s="110"/>
      <c r="L33" s="266"/>
    </row>
    <row r="34" spans="1:12" ht="28.15" customHeight="1">
      <c r="A34" s="94"/>
      <c r="B34" s="95"/>
      <c r="C34" s="95"/>
      <c r="D34" s="96">
        <f t="shared" si="4"/>
        <v>0</v>
      </c>
      <c r="E34" s="109"/>
      <c r="F34" s="110"/>
      <c r="G34" s="110"/>
      <c r="H34" s="111"/>
      <c r="I34" s="112"/>
      <c r="J34" s="113"/>
      <c r="K34" s="110"/>
      <c r="L34" s="266"/>
    </row>
    <row r="35" spans="1:12" ht="28.15" customHeight="1">
      <c r="A35" s="94"/>
      <c r="B35" s="95"/>
      <c r="C35" s="95"/>
      <c r="D35" s="96">
        <f>SUM(E35:K35)</f>
        <v>0</v>
      </c>
      <c r="E35" s="109"/>
      <c r="F35" s="110"/>
      <c r="G35" s="110"/>
      <c r="H35" s="111"/>
      <c r="I35" s="112"/>
      <c r="J35" s="113"/>
      <c r="K35" s="110"/>
      <c r="L35" s="266"/>
    </row>
    <row r="36" spans="1:12" ht="28.15" customHeight="1">
      <c r="A36" s="94"/>
      <c r="B36" s="95"/>
      <c r="C36" s="95"/>
      <c r="D36" s="96">
        <f>SUM(E36:K36)</f>
        <v>0</v>
      </c>
      <c r="E36" s="109"/>
      <c r="F36" s="110"/>
      <c r="G36" s="110"/>
      <c r="H36" s="111"/>
      <c r="I36" s="112"/>
      <c r="J36" s="113"/>
      <c r="K36" s="110"/>
      <c r="L36" s="266"/>
    </row>
    <row r="37" spans="1:12" ht="28.15" customHeight="1">
      <c r="A37" s="94"/>
      <c r="B37" s="95"/>
      <c r="C37" s="95"/>
      <c r="D37" s="96">
        <f>SUM(E37:K37)</f>
        <v>0</v>
      </c>
      <c r="E37" s="109"/>
      <c r="F37" s="110"/>
      <c r="G37" s="110"/>
      <c r="H37" s="111"/>
      <c r="I37" s="112"/>
      <c r="J37" s="113"/>
      <c r="K37" s="110"/>
      <c r="L37" s="266"/>
    </row>
    <row r="38" spans="1:12" ht="28.15" customHeight="1">
      <c r="A38" s="94"/>
      <c r="B38" s="95"/>
      <c r="C38" s="95"/>
      <c r="D38" s="96">
        <f>SUM(E38:K38)</f>
        <v>0</v>
      </c>
      <c r="E38" s="109"/>
      <c r="F38" s="110"/>
      <c r="G38" s="110"/>
      <c r="H38" s="111"/>
      <c r="I38" s="112"/>
      <c r="J38" s="113"/>
      <c r="K38" s="110"/>
      <c r="L38" s="266"/>
    </row>
    <row r="39" spans="1:12" ht="28.15" customHeight="1">
      <c r="A39" s="94"/>
      <c r="B39" s="95"/>
      <c r="C39" s="95"/>
      <c r="D39" s="96">
        <f>SUM(E39:K39)</f>
        <v>0</v>
      </c>
      <c r="E39" s="109"/>
      <c r="F39" s="110"/>
      <c r="G39" s="110"/>
      <c r="H39" s="111"/>
      <c r="I39" s="112"/>
      <c r="J39" s="113"/>
      <c r="K39" s="110"/>
      <c r="L39" s="266"/>
    </row>
    <row r="40" spans="1:12" ht="28.15" customHeight="1">
      <c r="A40" s="94"/>
      <c r="B40" s="95"/>
      <c r="C40" s="95"/>
      <c r="D40" s="96">
        <f t="shared" si="4"/>
        <v>0</v>
      </c>
      <c r="E40" s="109"/>
      <c r="F40" s="110"/>
      <c r="G40" s="110"/>
      <c r="H40" s="111"/>
      <c r="I40" s="112"/>
      <c r="J40" s="113"/>
      <c r="K40" s="110"/>
      <c r="L40" s="266"/>
    </row>
    <row r="41" spans="1:12" ht="28.15" customHeight="1">
      <c r="A41" s="94"/>
      <c r="B41" s="95"/>
      <c r="C41" s="95"/>
      <c r="D41" s="96">
        <f t="shared" si="4"/>
        <v>0</v>
      </c>
      <c r="E41" s="109"/>
      <c r="F41" s="110"/>
      <c r="G41" s="110"/>
      <c r="H41" s="111"/>
      <c r="I41" s="112"/>
      <c r="J41" s="113"/>
      <c r="K41" s="110"/>
      <c r="L41" s="266"/>
    </row>
    <row r="42" spans="1:12" ht="28.15" customHeight="1">
      <c r="A42" s="94"/>
      <c r="B42" s="95"/>
      <c r="C42" s="95"/>
      <c r="D42" s="96">
        <f t="shared" si="4"/>
        <v>0</v>
      </c>
      <c r="E42" s="109"/>
      <c r="F42" s="110"/>
      <c r="G42" s="110"/>
      <c r="H42" s="111"/>
      <c r="I42" s="112"/>
      <c r="J42" s="113"/>
      <c r="K42" s="110"/>
      <c r="L42" s="266"/>
    </row>
    <row r="43" spans="1:12" ht="28.15" customHeight="1">
      <c r="A43" s="94"/>
      <c r="B43" s="95"/>
      <c r="C43" s="95"/>
      <c r="D43" s="96">
        <f t="shared" si="4"/>
        <v>0</v>
      </c>
      <c r="E43" s="109"/>
      <c r="F43" s="110"/>
      <c r="G43" s="110"/>
      <c r="H43" s="111"/>
      <c r="I43" s="112"/>
      <c r="J43" s="113"/>
      <c r="K43" s="110"/>
      <c r="L43" s="266"/>
    </row>
    <row r="44" spans="1:12" ht="28.15" customHeight="1">
      <c r="A44" s="94"/>
      <c r="B44" s="95"/>
      <c r="C44" s="95"/>
      <c r="D44" s="96">
        <f t="shared" si="4"/>
        <v>0</v>
      </c>
      <c r="E44" s="109"/>
      <c r="F44" s="110"/>
      <c r="G44" s="110"/>
      <c r="H44" s="111"/>
      <c r="I44" s="112"/>
      <c r="J44" s="113"/>
      <c r="K44" s="110"/>
      <c r="L44" s="266"/>
    </row>
    <row r="45" spans="1:12" ht="28.15" customHeight="1">
      <c r="A45" s="94"/>
      <c r="B45" s="95"/>
      <c r="C45" s="95"/>
      <c r="D45" s="96">
        <f t="shared" si="4"/>
        <v>0</v>
      </c>
      <c r="E45" s="109"/>
      <c r="F45" s="110"/>
      <c r="G45" s="110"/>
      <c r="H45" s="111"/>
      <c r="I45" s="112"/>
      <c r="J45" s="113"/>
      <c r="K45" s="110"/>
      <c r="L45" s="266"/>
    </row>
    <row r="46" spans="1:12" ht="28.15" customHeight="1">
      <c r="A46" s="94"/>
      <c r="B46" s="95"/>
      <c r="C46" s="95"/>
      <c r="D46" s="96">
        <f t="shared" si="4"/>
        <v>0</v>
      </c>
      <c r="E46" s="109"/>
      <c r="F46" s="110"/>
      <c r="G46" s="110"/>
      <c r="H46" s="111"/>
      <c r="I46" s="112"/>
      <c r="J46" s="113"/>
      <c r="K46" s="110"/>
      <c r="L46" s="266"/>
    </row>
    <row r="47" spans="1:12" ht="28.15" customHeight="1">
      <c r="A47" s="94"/>
      <c r="B47" s="95"/>
      <c r="C47" s="95"/>
      <c r="D47" s="96">
        <f t="shared" si="4"/>
        <v>0</v>
      </c>
      <c r="E47" s="109"/>
      <c r="F47" s="110"/>
      <c r="G47" s="110"/>
      <c r="H47" s="111"/>
      <c r="I47" s="112"/>
      <c r="J47" s="113"/>
      <c r="K47" s="110"/>
      <c r="L47" s="266"/>
    </row>
    <row r="48" spans="1:12" ht="28.15" customHeight="1" thickBot="1">
      <c r="A48" s="97"/>
      <c r="B48" s="98"/>
      <c r="C48" s="98"/>
      <c r="D48" s="99">
        <f t="shared" si="4"/>
        <v>0</v>
      </c>
      <c r="E48" s="114"/>
      <c r="F48" s="115"/>
      <c r="G48" s="115"/>
      <c r="H48" s="116"/>
      <c r="I48" s="117"/>
      <c r="J48" s="118"/>
      <c r="K48" s="115"/>
      <c r="L48" s="267"/>
    </row>
    <row r="49" spans="1:16" ht="18.75" customHeight="1" thickTop="1">
      <c r="A49" s="345" t="s">
        <v>1</v>
      </c>
      <c r="B49" s="346"/>
      <c r="C49" s="347"/>
      <c r="D49" s="10">
        <f>SUM(E49:K49)</f>
        <v>0</v>
      </c>
      <c r="E49" s="59">
        <f t="shared" ref="E49:K49" si="5">SUM(E30:E48)</f>
        <v>0</v>
      </c>
      <c r="F49" s="59">
        <f t="shared" si="5"/>
        <v>0</v>
      </c>
      <c r="G49" s="59">
        <f t="shared" si="5"/>
        <v>0</v>
      </c>
      <c r="H49" s="59">
        <f t="shared" si="5"/>
        <v>0</v>
      </c>
      <c r="I49" s="59">
        <f t="shared" si="5"/>
        <v>0</v>
      </c>
      <c r="J49" s="59">
        <f t="shared" si="5"/>
        <v>0</v>
      </c>
      <c r="K49" s="59">
        <f t="shared" si="5"/>
        <v>0</v>
      </c>
      <c r="L49" s="65"/>
    </row>
    <row r="50" spans="1:16" ht="18.75" customHeight="1">
      <c r="A50" s="348" t="s">
        <v>72</v>
      </c>
      <c r="B50" s="349"/>
      <c r="C50" s="350"/>
      <c r="D50" s="36">
        <f>AUGUST!D51</f>
        <v>0</v>
      </c>
      <c r="E50" s="36">
        <f>AUGUST!E51</f>
        <v>0</v>
      </c>
      <c r="F50" s="36">
        <f>AUGUST!F51</f>
        <v>0</v>
      </c>
      <c r="G50" s="36">
        <f>AUGUST!G51</f>
        <v>0</v>
      </c>
      <c r="H50" s="36">
        <f>AUGUST!H51</f>
        <v>0</v>
      </c>
      <c r="I50" s="36">
        <f>AUGUST!I51</f>
        <v>0</v>
      </c>
      <c r="J50" s="36">
        <f>AUGUST!J51</f>
        <v>0</v>
      </c>
      <c r="K50" s="36">
        <f>AUGUST!K51</f>
        <v>0</v>
      </c>
      <c r="L50" s="66"/>
    </row>
    <row r="51" spans="1:16" ht="18.75" customHeight="1" thickBot="1">
      <c r="A51" s="287" t="s">
        <v>4</v>
      </c>
      <c r="B51" s="288"/>
      <c r="C51" s="289"/>
      <c r="D51" s="11">
        <f>D49+D50</f>
        <v>0</v>
      </c>
      <c r="E51" s="11">
        <f>E49+E50</f>
        <v>0</v>
      </c>
      <c r="F51" s="11">
        <f t="shared" ref="F51:K51" si="6">F49+F50</f>
        <v>0</v>
      </c>
      <c r="G51" s="11">
        <f t="shared" si="6"/>
        <v>0</v>
      </c>
      <c r="H51" s="11">
        <f t="shared" si="6"/>
        <v>0</v>
      </c>
      <c r="I51" s="11">
        <f t="shared" si="6"/>
        <v>0</v>
      </c>
      <c r="J51" s="11">
        <f t="shared" si="6"/>
        <v>0</v>
      </c>
      <c r="K51" s="11">
        <f t="shared" si="6"/>
        <v>0</v>
      </c>
      <c r="L51" s="67"/>
    </row>
    <row r="52" spans="1:16" ht="18.75" customHeight="1">
      <c r="A52" s="6"/>
      <c r="B52" s="7" t="s">
        <v>163</v>
      </c>
      <c r="C52" s="6"/>
      <c r="D52" s="9">
        <f>(SUM(D30:D48))-D49</f>
        <v>0</v>
      </c>
      <c r="E52" s="8"/>
      <c r="F52" s="8"/>
      <c r="G52" s="8"/>
      <c r="H52" s="8"/>
      <c r="I52" s="8"/>
      <c r="J52" s="8"/>
      <c r="K52" s="5"/>
    </row>
    <row r="53" spans="1:16" s="77" customFormat="1" ht="54" customHeight="1">
      <c r="A53" s="365" t="s">
        <v>49</v>
      </c>
      <c r="B53" s="365"/>
      <c r="C53" s="365"/>
      <c r="D53" s="365"/>
      <c r="E53" s="75" t="str">
        <f>A1</f>
        <v>1 SEPTEMBER - 30 SEPTEMBER 2025</v>
      </c>
      <c r="F53" s="76"/>
      <c r="G53" s="76"/>
      <c r="H53" s="76"/>
      <c r="I53" s="76"/>
      <c r="J53" s="351">
        <f>'CLUB DETAILS'!D8</f>
        <v>0</v>
      </c>
      <c r="K53" s="351"/>
      <c r="L53" s="351"/>
      <c r="M53" s="1"/>
    </row>
    <row r="54" spans="1:16" ht="37.5" customHeight="1">
      <c r="A54" s="353" t="s">
        <v>7</v>
      </c>
      <c r="B54" s="353"/>
      <c r="C54" s="353"/>
      <c r="D54" s="353"/>
      <c r="E54" s="353"/>
      <c r="F54" s="353"/>
      <c r="G54" s="353"/>
      <c r="H54" s="353"/>
      <c r="I54" s="353"/>
      <c r="J54" s="353"/>
      <c r="K54" s="353"/>
      <c r="L54" s="136"/>
    </row>
    <row r="55" spans="1:16" ht="22.5" customHeight="1">
      <c r="A55" s="330" t="s">
        <v>8</v>
      </c>
      <c r="B55" s="330"/>
      <c r="C55" s="25"/>
      <c r="D55" s="17">
        <f>AUGUST!D58</f>
        <v>0</v>
      </c>
      <c r="E55" s="355" t="s">
        <v>102</v>
      </c>
      <c r="F55" s="355"/>
      <c r="G55" s="355"/>
      <c r="H55" s="355"/>
      <c r="I55" s="355"/>
      <c r="J55" s="355"/>
      <c r="K55" s="355"/>
      <c r="L55" s="355"/>
      <c r="M55" s="16"/>
      <c r="N55" s="16"/>
      <c r="O55" s="16"/>
      <c r="P55" s="16"/>
    </row>
    <row r="56" spans="1:16" ht="22.5" customHeight="1">
      <c r="A56" s="330" t="s">
        <v>9</v>
      </c>
      <c r="B56" s="330"/>
      <c r="C56" s="25"/>
      <c r="D56" s="17">
        <f>D24</f>
        <v>0</v>
      </c>
      <c r="E56" s="29"/>
      <c r="F56" s="30"/>
      <c r="G56" s="30"/>
      <c r="H56" s="30"/>
      <c r="I56" s="30"/>
      <c r="J56" s="30"/>
      <c r="K56" s="30"/>
    </row>
    <row r="57" spans="1:16" ht="22.5" customHeight="1">
      <c r="A57" s="330" t="s">
        <v>10</v>
      </c>
      <c r="B57" s="330"/>
      <c r="C57" s="25"/>
      <c r="D57" s="17">
        <f>D49</f>
        <v>0</v>
      </c>
      <c r="E57" s="29"/>
      <c r="F57" s="30"/>
      <c r="G57" s="30"/>
      <c r="H57" s="30"/>
      <c r="I57" s="30"/>
      <c r="J57" s="30"/>
      <c r="K57" s="30"/>
    </row>
    <row r="58" spans="1:16" ht="22.5" customHeight="1">
      <c r="A58" s="329" t="s">
        <v>90</v>
      </c>
      <c r="B58" s="329"/>
      <c r="C58" s="329"/>
      <c r="D58" s="64">
        <f>SUM(D55:D56)-D57</f>
        <v>0</v>
      </c>
      <c r="E58" s="355" t="s">
        <v>52</v>
      </c>
      <c r="F58" s="355"/>
      <c r="G58" s="355"/>
      <c r="H58" s="355"/>
      <c r="I58" s="355"/>
      <c r="J58" s="355"/>
      <c r="K58" s="355"/>
      <c r="L58" s="355"/>
      <c r="M58" s="16"/>
      <c r="N58" s="16"/>
      <c r="O58" s="16"/>
      <c r="P58" s="16"/>
    </row>
    <row r="59" spans="1:16" ht="37.5" customHeight="1">
      <c r="A59" s="353" t="s">
        <v>11</v>
      </c>
      <c r="B59" s="353"/>
      <c r="C59" s="19"/>
      <c r="D59" s="4"/>
      <c r="E59" s="4"/>
      <c r="F59" s="19"/>
      <c r="G59" s="19"/>
      <c r="H59" s="19"/>
      <c r="I59" s="19"/>
      <c r="J59" s="19"/>
      <c r="K59" s="19"/>
    </row>
    <row r="60" spans="1:16" ht="22.5" customHeight="1">
      <c r="A60" s="330" t="s">
        <v>95</v>
      </c>
      <c r="B60" s="330"/>
      <c r="D60" s="120">
        <v>0</v>
      </c>
      <c r="E60" s="368" t="s">
        <v>197</v>
      </c>
      <c r="F60" s="355"/>
      <c r="G60" s="355"/>
      <c r="H60" s="355"/>
      <c r="I60" s="355"/>
      <c r="J60" s="355"/>
      <c r="K60" s="355"/>
      <c r="L60" s="355"/>
      <c r="M60" s="16"/>
      <c r="N60" s="16"/>
      <c r="O60" s="16"/>
      <c r="P60" s="16"/>
    </row>
    <row r="61" spans="1:16" ht="22.5" customHeight="1">
      <c r="A61" s="330" t="s">
        <v>12</v>
      </c>
      <c r="B61" s="330"/>
      <c r="D61" s="120">
        <v>0</v>
      </c>
      <c r="E61" s="355" t="s">
        <v>54</v>
      </c>
      <c r="F61" s="355"/>
      <c r="G61" s="355"/>
      <c r="H61" s="355"/>
      <c r="I61" s="355"/>
      <c r="J61" s="355"/>
      <c r="K61" s="355"/>
      <c r="L61" s="355"/>
      <c r="M61" s="16"/>
      <c r="N61" s="16"/>
      <c r="O61" s="16"/>
      <c r="P61" s="16"/>
    </row>
    <row r="62" spans="1:16" ht="22.5" customHeight="1">
      <c r="A62" s="330" t="s">
        <v>96</v>
      </c>
      <c r="B62" s="330"/>
      <c r="D62" s="146">
        <f>SUM(D64:D69)</f>
        <v>0</v>
      </c>
      <c r="E62" s="31"/>
    </row>
    <row r="63" spans="1:16" ht="22.5" customHeight="1">
      <c r="A63" s="134"/>
      <c r="B63" s="135" t="s">
        <v>77</v>
      </c>
      <c r="D63" s="31"/>
      <c r="E63" s="31"/>
    </row>
    <row r="64" spans="1:16" ht="22.5" customHeight="1">
      <c r="A64" s="15"/>
      <c r="B64" s="145"/>
      <c r="C64" s="25"/>
      <c r="D64" s="120">
        <v>0</v>
      </c>
      <c r="E64" s="354" t="s">
        <v>157</v>
      </c>
      <c r="F64" s="354"/>
      <c r="G64" s="354"/>
      <c r="H64" s="354"/>
      <c r="I64" s="354"/>
      <c r="J64" s="354"/>
      <c r="K64" s="354"/>
      <c r="L64" s="354"/>
      <c r="M64" s="2"/>
      <c r="N64" s="2"/>
      <c r="O64" s="2"/>
      <c r="P64" s="2"/>
    </row>
    <row r="65" spans="1:16" ht="22.5" customHeight="1">
      <c r="A65" s="15"/>
      <c r="B65" s="145"/>
      <c r="C65" s="21"/>
      <c r="D65" s="120">
        <v>0</v>
      </c>
      <c r="E65" s="354"/>
      <c r="F65" s="354"/>
      <c r="G65" s="354"/>
      <c r="H65" s="354"/>
      <c r="I65" s="354"/>
      <c r="J65" s="354"/>
      <c r="K65" s="354"/>
      <c r="L65" s="354"/>
      <c r="M65" s="2"/>
      <c r="N65" s="2"/>
      <c r="O65" s="2"/>
      <c r="P65" s="2"/>
    </row>
    <row r="66" spans="1:16" ht="22.5" customHeight="1">
      <c r="A66" s="15"/>
      <c r="B66" s="145"/>
      <c r="C66" s="21"/>
      <c r="D66" s="120">
        <v>0</v>
      </c>
      <c r="E66" s="354"/>
      <c r="F66" s="354"/>
      <c r="G66" s="354"/>
      <c r="H66" s="354"/>
      <c r="I66" s="354"/>
      <c r="J66" s="354"/>
      <c r="K66" s="354"/>
      <c r="L66" s="354"/>
    </row>
    <row r="67" spans="1:16" ht="22.5" customHeight="1">
      <c r="A67" s="15"/>
      <c r="B67" s="145"/>
      <c r="C67" s="21"/>
      <c r="D67" s="120">
        <v>0</v>
      </c>
      <c r="E67" s="354"/>
      <c r="F67" s="354"/>
      <c r="G67" s="354"/>
      <c r="H67" s="354"/>
      <c r="I67" s="354"/>
      <c r="J67" s="354"/>
      <c r="K67" s="354"/>
      <c r="L67" s="354"/>
    </row>
    <row r="68" spans="1:16" ht="22.5" customHeight="1">
      <c r="A68" s="15"/>
      <c r="B68" s="145"/>
      <c r="C68" s="21"/>
      <c r="D68" s="120">
        <v>0</v>
      </c>
      <c r="E68" s="354"/>
      <c r="F68" s="354"/>
      <c r="G68" s="354"/>
      <c r="H68" s="354"/>
      <c r="I68" s="354"/>
      <c r="J68" s="354"/>
      <c r="K68" s="354"/>
      <c r="L68" s="354"/>
    </row>
    <row r="69" spans="1:16" ht="22.5" customHeight="1">
      <c r="A69" s="15"/>
      <c r="B69" s="145"/>
      <c r="C69" s="21"/>
      <c r="D69" s="120">
        <v>0</v>
      </c>
      <c r="E69" s="354"/>
      <c r="F69" s="354"/>
      <c r="G69" s="354"/>
      <c r="H69" s="354"/>
      <c r="I69" s="354"/>
      <c r="J69" s="354"/>
      <c r="K69" s="354"/>
      <c r="L69" s="354"/>
    </row>
    <row r="70" spans="1:16" ht="22.5" customHeight="1">
      <c r="A70" s="31"/>
      <c r="B70" s="31"/>
      <c r="C70" s="31"/>
      <c r="D70" s="31"/>
    </row>
    <row r="71" spans="1:16" ht="22.5" customHeight="1">
      <c r="A71" s="329" t="s">
        <v>97</v>
      </c>
      <c r="B71" s="329"/>
      <c r="C71" s="329"/>
      <c r="D71" s="64">
        <f>SUM(D60:D61)-D62</f>
        <v>0</v>
      </c>
      <c r="E71" s="364" t="s">
        <v>104</v>
      </c>
      <c r="F71" s="328"/>
      <c r="G71" s="328"/>
      <c r="H71" s="328"/>
      <c r="I71" s="328"/>
      <c r="J71" s="328"/>
      <c r="K71" s="328"/>
      <c r="L71" s="328"/>
      <c r="M71" s="2"/>
      <c r="N71" s="2"/>
      <c r="O71" s="2"/>
      <c r="P71" s="2"/>
    </row>
    <row r="72" spans="1:16" ht="22.5" customHeight="1">
      <c r="A72" s="329"/>
      <c r="B72" s="329"/>
      <c r="C72" s="329"/>
      <c r="D72" s="34"/>
      <c r="L72" s="2"/>
      <c r="M72" s="2"/>
      <c r="N72" s="2"/>
      <c r="O72" s="2"/>
      <c r="P72" s="2"/>
    </row>
    <row r="73" spans="1:16" ht="33" customHeight="1">
      <c r="A73" s="335" t="s">
        <v>159</v>
      </c>
      <c r="B73" s="335"/>
      <c r="C73" s="335"/>
      <c r="D73" s="263">
        <f>D58-D71</f>
        <v>0</v>
      </c>
      <c r="E73" s="336" t="s">
        <v>160</v>
      </c>
      <c r="F73" s="336"/>
      <c r="G73" s="336"/>
      <c r="H73" s="336"/>
      <c r="I73" s="336"/>
      <c r="J73" s="336"/>
      <c r="K73" s="336"/>
      <c r="L73" s="336"/>
    </row>
    <row r="74" spans="1:16">
      <c r="A74" s="27"/>
      <c r="B74" s="27"/>
      <c r="C74" s="27"/>
      <c r="D74" s="27"/>
      <c r="E74" s="27"/>
      <c r="F74" s="27"/>
      <c r="G74" s="27"/>
      <c r="H74" s="27"/>
      <c r="I74" s="27"/>
      <c r="J74" s="27"/>
      <c r="K74" s="27"/>
      <c r="L74" s="27"/>
    </row>
    <row r="75" spans="1:16" ht="61.5" customHeight="1">
      <c r="A75" s="27"/>
      <c r="B75" s="151" t="s">
        <v>116</v>
      </c>
      <c r="C75" s="150"/>
      <c r="D75" s="150"/>
      <c r="E75" s="270" t="str">
        <f>D3</f>
        <v>1 SEPTEMBER - 30 SEPTEMBER 2025</v>
      </c>
      <c r="G75" s="150"/>
      <c r="H75" s="150"/>
      <c r="I75" s="150"/>
      <c r="J75" s="342">
        <f>'CLUB DETAILS'!D8</f>
        <v>0</v>
      </c>
      <c r="K75" s="342"/>
      <c r="L75" s="342"/>
      <c r="M75" s="176"/>
    </row>
    <row r="76" spans="1:16" ht="33.75" customHeight="1">
      <c r="A76" s="188" t="s">
        <v>8</v>
      </c>
      <c r="C76" s="352">
        <f>D55</f>
        <v>0</v>
      </c>
      <c r="D76" s="352"/>
      <c r="E76" s="150"/>
      <c r="F76" s="150"/>
      <c r="G76" s="150"/>
      <c r="H76" s="150"/>
      <c r="I76" s="150"/>
      <c r="J76" s="150"/>
      <c r="K76" s="150"/>
      <c r="L76" s="150"/>
    </row>
    <row r="77" spans="1:16" ht="27" customHeight="1">
      <c r="A77" s="152" t="s">
        <v>113</v>
      </c>
      <c r="B77" s="156"/>
      <c r="C77" s="153"/>
      <c r="D77" s="153"/>
      <c r="E77" s="343">
        <f>D56</f>
        <v>0</v>
      </c>
      <c r="F77" s="343"/>
      <c r="G77" s="154" t="s">
        <v>114</v>
      </c>
      <c r="H77" s="155"/>
      <c r="I77" s="155"/>
      <c r="J77" s="155"/>
      <c r="K77" s="344">
        <f>D57</f>
        <v>0</v>
      </c>
      <c r="L77" s="344"/>
    </row>
    <row r="78" spans="1:16" ht="10.5" customHeight="1">
      <c r="A78" s="162"/>
      <c r="B78" s="27"/>
      <c r="C78" s="163"/>
      <c r="D78" s="163"/>
      <c r="E78" s="164"/>
      <c r="F78" s="164"/>
      <c r="G78" s="162"/>
      <c r="H78" s="163"/>
      <c r="I78" s="163"/>
      <c r="J78" s="163"/>
      <c r="K78" s="165"/>
      <c r="L78" s="165"/>
    </row>
    <row r="79" spans="1:16">
      <c r="A79" s="27"/>
      <c r="B79" s="27"/>
      <c r="C79" s="27"/>
      <c r="D79" s="27"/>
      <c r="E79" s="27"/>
      <c r="F79" s="27"/>
      <c r="G79" s="27"/>
      <c r="H79" s="27"/>
      <c r="I79" s="27"/>
      <c r="J79" s="27"/>
      <c r="K79" s="27"/>
      <c r="L79" s="27"/>
    </row>
    <row r="80" spans="1:16">
      <c r="A80" s="27"/>
      <c r="B80" s="27"/>
      <c r="C80" s="27"/>
      <c r="D80" s="27"/>
      <c r="E80" s="27"/>
      <c r="F80" s="27"/>
      <c r="G80" s="27"/>
      <c r="H80" s="27"/>
      <c r="I80" s="27"/>
      <c r="J80" s="27"/>
      <c r="K80" s="27"/>
      <c r="L80" s="27"/>
    </row>
    <row r="81" spans="1:12">
      <c r="A81" s="27"/>
      <c r="B81" s="27"/>
      <c r="C81" s="27"/>
      <c r="D81" s="27"/>
      <c r="E81" s="27"/>
      <c r="F81" s="27"/>
      <c r="G81" s="27"/>
      <c r="H81" s="27"/>
      <c r="I81" s="27"/>
      <c r="J81" s="27"/>
      <c r="K81" s="27"/>
      <c r="L81" s="27"/>
    </row>
    <row r="82" spans="1:12">
      <c r="A82" s="27"/>
      <c r="B82" s="27"/>
      <c r="C82" s="27"/>
      <c r="D82" s="27"/>
      <c r="E82" s="27"/>
      <c r="F82" s="27"/>
      <c r="G82" s="27"/>
      <c r="H82" s="27"/>
      <c r="I82" s="27"/>
      <c r="J82" s="27"/>
      <c r="K82" s="27"/>
      <c r="L82" s="27"/>
    </row>
    <row r="83" spans="1:12">
      <c r="A83" s="27"/>
      <c r="B83" s="27"/>
      <c r="C83" s="27"/>
      <c r="D83" s="27"/>
      <c r="E83" s="27"/>
      <c r="F83" s="27"/>
      <c r="G83" s="27"/>
      <c r="H83" s="27"/>
      <c r="I83" s="27"/>
      <c r="J83" s="27"/>
      <c r="K83" s="27"/>
      <c r="L83" s="27"/>
    </row>
    <row r="84" spans="1:12">
      <c r="A84" s="27"/>
      <c r="B84" s="27"/>
      <c r="C84" s="27"/>
      <c r="D84" s="27"/>
      <c r="E84" s="27"/>
      <c r="F84" s="27"/>
      <c r="G84" s="27"/>
      <c r="H84" s="27"/>
      <c r="I84" s="27"/>
      <c r="J84" s="27"/>
      <c r="K84" s="27"/>
      <c r="L84" s="27"/>
    </row>
    <row r="85" spans="1:12">
      <c r="A85" s="27"/>
      <c r="B85" s="27"/>
      <c r="C85" s="27"/>
      <c r="D85" s="27"/>
      <c r="E85" s="27"/>
      <c r="F85" s="27"/>
      <c r="G85" s="27"/>
      <c r="H85" s="27"/>
      <c r="I85" s="27"/>
      <c r="J85" s="27"/>
      <c r="K85" s="27"/>
      <c r="L85" s="27"/>
    </row>
    <row r="86" spans="1:12">
      <c r="A86" s="27"/>
      <c r="B86" s="27"/>
      <c r="C86" s="27"/>
      <c r="D86" s="27"/>
      <c r="E86" s="27"/>
      <c r="F86" s="27"/>
      <c r="G86" s="27"/>
      <c r="H86" s="27"/>
      <c r="I86" s="27"/>
      <c r="J86" s="27"/>
      <c r="K86" s="27"/>
      <c r="L86" s="27"/>
    </row>
    <row r="87" spans="1:12">
      <c r="A87" s="27"/>
      <c r="B87" s="27"/>
      <c r="C87" s="27"/>
      <c r="D87" s="27"/>
      <c r="E87" s="27"/>
      <c r="F87" s="27"/>
      <c r="G87" s="27"/>
      <c r="H87" s="27"/>
      <c r="I87" s="27"/>
      <c r="J87" s="27"/>
      <c r="K87" s="27"/>
      <c r="L87" s="27"/>
    </row>
    <row r="88" spans="1:12">
      <c r="A88" s="27"/>
      <c r="B88" s="27"/>
      <c r="C88" s="27"/>
      <c r="D88" s="27"/>
      <c r="E88" s="27"/>
      <c r="F88" s="27"/>
      <c r="G88" s="27"/>
      <c r="H88" s="27"/>
      <c r="I88" s="27"/>
      <c r="J88" s="27"/>
      <c r="K88" s="27"/>
      <c r="L88" s="27"/>
    </row>
    <row r="89" spans="1:12">
      <c r="A89" s="27"/>
      <c r="B89" s="27"/>
      <c r="C89" s="27"/>
      <c r="D89" s="27"/>
      <c r="E89" s="27"/>
      <c r="F89" s="27"/>
      <c r="G89" s="27"/>
      <c r="H89" s="27"/>
      <c r="I89" s="27"/>
      <c r="J89" s="27"/>
      <c r="K89" s="27"/>
      <c r="L89" s="27"/>
    </row>
    <row r="90" spans="1:12">
      <c r="A90" s="27"/>
      <c r="B90" s="27"/>
      <c r="C90" s="27"/>
      <c r="D90" s="27"/>
      <c r="E90" s="27"/>
      <c r="F90" s="27"/>
      <c r="G90" s="27"/>
      <c r="H90" s="27"/>
      <c r="I90" s="27"/>
      <c r="J90" s="27"/>
      <c r="K90" s="27"/>
      <c r="L90" s="27"/>
    </row>
    <row r="91" spans="1:12">
      <c r="A91" s="27"/>
      <c r="B91" s="27"/>
      <c r="C91" s="27"/>
      <c r="D91" s="27"/>
      <c r="E91" s="27"/>
      <c r="F91" s="27"/>
      <c r="G91" s="27"/>
      <c r="H91" s="27"/>
      <c r="I91" s="27"/>
      <c r="J91" s="27"/>
      <c r="K91" s="27"/>
      <c r="L91" s="27"/>
    </row>
    <row r="92" spans="1:12">
      <c r="A92" s="27"/>
      <c r="B92" s="27"/>
      <c r="C92" s="27"/>
      <c r="D92" s="27"/>
      <c r="E92" s="27"/>
      <c r="F92" s="27"/>
      <c r="G92" s="27"/>
      <c r="H92" s="27"/>
      <c r="I92" s="27"/>
      <c r="J92" s="27"/>
      <c r="K92" s="27"/>
      <c r="L92" s="27"/>
    </row>
    <row r="93" spans="1:12">
      <c r="A93" s="27"/>
      <c r="B93" s="27"/>
      <c r="C93" s="27"/>
      <c r="D93" s="27"/>
      <c r="E93" s="27"/>
      <c r="F93" s="27"/>
      <c r="G93" s="27"/>
      <c r="H93" s="27"/>
      <c r="I93" s="27"/>
      <c r="J93" s="27"/>
      <c r="K93" s="27"/>
      <c r="L93" s="27"/>
    </row>
    <row r="94" spans="1:12">
      <c r="A94" s="27"/>
      <c r="B94" s="27"/>
      <c r="C94" s="27"/>
      <c r="D94" s="27"/>
      <c r="E94" s="27"/>
      <c r="F94" s="27"/>
      <c r="G94" s="27"/>
      <c r="H94" s="27"/>
      <c r="I94" s="27"/>
      <c r="J94" s="27"/>
      <c r="K94" s="27"/>
      <c r="L94" s="27"/>
    </row>
    <row r="95" spans="1:12">
      <c r="A95" s="27"/>
      <c r="B95" s="27"/>
      <c r="C95" s="27"/>
      <c r="D95" s="27"/>
      <c r="E95" s="27"/>
      <c r="F95" s="27"/>
      <c r="G95" s="27"/>
      <c r="H95" s="27"/>
      <c r="I95" s="27"/>
      <c r="J95" s="27"/>
      <c r="K95" s="27"/>
      <c r="L95" s="27"/>
    </row>
    <row r="96" spans="1:12">
      <c r="A96" s="27"/>
      <c r="B96" s="27"/>
      <c r="C96" s="27"/>
      <c r="D96" s="27"/>
      <c r="E96" s="27"/>
      <c r="F96" s="27"/>
      <c r="G96" s="27"/>
      <c r="H96" s="27"/>
      <c r="I96" s="27"/>
      <c r="J96" s="27"/>
      <c r="K96" s="27"/>
      <c r="L96" s="27"/>
    </row>
    <row r="97" spans="1:12">
      <c r="A97" s="27"/>
      <c r="B97" s="27"/>
      <c r="C97" s="27"/>
      <c r="D97" s="27"/>
      <c r="E97" s="27"/>
      <c r="F97" s="27"/>
      <c r="G97" s="27"/>
      <c r="H97" s="27"/>
      <c r="I97" s="27"/>
      <c r="J97" s="27"/>
      <c r="K97" s="27"/>
      <c r="L97" s="27"/>
    </row>
    <row r="98" spans="1:12">
      <c r="A98" s="27"/>
      <c r="B98" s="27"/>
      <c r="C98" s="27"/>
      <c r="D98" s="27"/>
      <c r="E98" s="27"/>
      <c r="F98" s="27"/>
      <c r="G98" s="27"/>
      <c r="H98" s="27"/>
      <c r="I98" s="27"/>
      <c r="J98" s="27"/>
      <c r="K98" s="27"/>
      <c r="L98" s="27"/>
    </row>
    <row r="99" spans="1:12">
      <c r="A99" s="27"/>
      <c r="B99" s="27"/>
      <c r="C99" s="27"/>
      <c r="D99" s="27"/>
      <c r="E99" s="27"/>
      <c r="F99" s="27"/>
      <c r="G99" s="27"/>
      <c r="H99" s="27"/>
      <c r="I99" s="27"/>
      <c r="J99" s="27"/>
      <c r="K99" s="27"/>
      <c r="L99" s="27"/>
    </row>
    <row r="100" spans="1:12">
      <c r="A100" s="27"/>
      <c r="B100" s="27"/>
      <c r="C100" s="27"/>
      <c r="D100" s="27"/>
      <c r="E100" s="27"/>
      <c r="F100" s="27"/>
      <c r="G100" s="27"/>
      <c r="H100" s="27"/>
      <c r="I100" s="27"/>
      <c r="J100" s="27"/>
      <c r="K100" s="27"/>
      <c r="L100" s="27"/>
    </row>
    <row r="101" spans="1:12">
      <c r="A101" s="27"/>
      <c r="B101" s="27"/>
      <c r="C101" s="27"/>
      <c r="D101" s="27"/>
      <c r="E101" s="27"/>
      <c r="F101" s="27"/>
      <c r="G101" s="27"/>
      <c r="H101" s="27"/>
      <c r="I101" s="27"/>
      <c r="J101" s="27"/>
      <c r="K101" s="27"/>
      <c r="L101" s="27"/>
    </row>
    <row r="102" spans="1:12">
      <c r="A102" s="27"/>
      <c r="B102" s="27"/>
      <c r="C102" s="27"/>
      <c r="D102" s="27"/>
      <c r="E102" s="27"/>
      <c r="F102" s="27"/>
      <c r="G102" s="27"/>
      <c r="H102" s="27"/>
      <c r="I102" s="27"/>
      <c r="J102" s="27"/>
      <c r="K102" s="27"/>
      <c r="L102" s="27"/>
    </row>
    <row r="103" spans="1:12">
      <c r="A103" s="27"/>
      <c r="B103" s="27"/>
      <c r="C103" s="27"/>
      <c r="D103" s="27"/>
      <c r="E103" s="27"/>
      <c r="F103" s="27"/>
      <c r="G103" s="27"/>
      <c r="H103" s="27"/>
      <c r="I103" s="27"/>
      <c r="J103" s="27"/>
      <c r="K103" s="27"/>
      <c r="L103" s="27"/>
    </row>
    <row r="104" spans="1:12">
      <c r="A104" s="27"/>
      <c r="B104" s="27"/>
      <c r="C104" s="27"/>
      <c r="D104" s="27"/>
      <c r="E104" s="27"/>
      <c r="F104" s="27"/>
      <c r="G104" s="27"/>
      <c r="H104" s="27"/>
      <c r="I104" s="27"/>
      <c r="J104" s="27"/>
      <c r="K104" s="27"/>
      <c r="L104" s="27"/>
    </row>
    <row r="105" spans="1:12">
      <c r="A105" s="27"/>
      <c r="B105" s="27"/>
      <c r="C105" s="27"/>
      <c r="D105" s="27"/>
      <c r="E105" s="27"/>
      <c r="F105" s="27"/>
      <c r="G105" s="27"/>
      <c r="H105" s="27"/>
      <c r="I105" s="27"/>
      <c r="J105" s="27"/>
      <c r="K105" s="27"/>
      <c r="L105" s="27"/>
    </row>
    <row r="106" spans="1:12">
      <c r="A106" s="27"/>
      <c r="B106" s="27"/>
      <c r="C106" s="27"/>
      <c r="D106" s="27"/>
      <c r="E106" s="27"/>
      <c r="F106" s="27"/>
      <c r="G106" s="27"/>
      <c r="H106" s="27"/>
      <c r="I106" s="27"/>
      <c r="J106" s="27"/>
      <c r="K106" s="27"/>
      <c r="L106" s="27"/>
    </row>
    <row r="107" spans="1:12">
      <c r="A107" s="27"/>
      <c r="B107" s="27"/>
      <c r="C107" s="27"/>
      <c r="D107" s="27"/>
      <c r="E107" s="27"/>
      <c r="F107" s="27"/>
      <c r="G107" s="27"/>
      <c r="H107" s="27"/>
      <c r="I107" s="27"/>
      <c r="J107" s="27"/>
      <c r="K107" s="27"/>
      <c r="L107" s="27"/>
    </row>
    <row r="108" spans="1:12">
      <c r="A108" s="27"/>
      <c r="B108" s="27"/>
      <c r="C108" s="27"/>
      <c r="D108" s="27"/>
      <c r="E108" s="27"/>
      <c r="F108" s="27"/>
      <c r="G108" s="27"/>
      <c r="H108" s="27"/>
      <c r="I108" s="27"/>
      <c r="J108" s="27"/>
      <c r="K108" s="27"/>
      <c r="L108" s="27"/>
    </row>
    <row r="109" spans="1:12">
      <c r="A109" s="27"/>
      <c r="B109" s="27"/>
      <c r="C109" s="27"/>
      <c r="D109" s="27"/>
      <c r="E109" s="27"/>
      <c r="F109" s="27"/>
      <c r="G109" s="27"/>
      <c r="H109" s="27"/>
      <c r="I109" s="27"/>
      <c r="J109" s="27"/>
      <c r="K109" s="27"/>
      <c r="L109" s="27"/>
    </row>
    <row r="110" spans="1:12" s="157" customFormat="1" ht="24" customHeight="1">
      <c r="A110" s="158" t="s">
        <v>109</v>
      </c>
      <c r="B110" s="159"/>
      <c r="C110" s="158"/>
      <c r="D110" s="334">
        <f>D58</f>
        <v>0</v>
      </c>
      <c r="E110" s="334"/>
      <c r="F110" s="334"/>
      <c r="G110" s="166" t="s">
        <v>111</v>
      </c>
      <c r="H110" s="166"/>
      <c r="I110" s="166"/>
      <c r="J110" s="166"/>
      <c r="K110" s="333">
        <f>D62</f>
        <v>0</v>
      </c>
      <c r="L110" s="333"/>
    </row>
    <row r="111" spans="1:12" s="157" customFormat="1" ht="24" customHeight="1">
      <c r="A111" s="158" t="s">
        <v>110</v>
      </c>
      <c r="B111" s="159"/>
      <c r="C111" s="160"/>
      <c r="D111" s="334">
        <f>D71</f>
        <v>0</v>
      </c>
      <c r="E111" s="334"/>
      <c r="F111" s="334"/>
      <c r="G111" s="166" t="s">
        <v>112</v>
      </c>
      <c r="H111" s="166"/>
      <c r="I111" s="166"/>
      <c r="J111" s="166"/>
      <c r="K111" s="333">
        <f>D61</f>
        <v>0</v>
      </c>
      <c r="L111" s="333"/>
    </row>
    <row r="112" spans="1:12">
      <c r="A112" s="27"/>
      <c r="B112" s="27"/>
      <c r="C112" s="27"/>
      <c r="D112" s="27"/>
      <c r="E112" s="27"/>
      <c r="F112" s="27"/>
      <c r="G112" s="27"/>
      <c r="H112" s="27"/>
      <c r="I112" s="27"/>
      <c r="J112" s="27"/>
      <c r="K112" s="27"/>
      <c r="L112" s="27"/>
    </row>
    <row r="113" spans="1:12" ht="19.149999999999999" customHeight="1">
      <c r="A113" s="167" t="s">
        <v>115</v>
      </c>
      <c r="B113" s="27"/>
      <c r="C113" s="27"/>
      <c r="D113" s="27"/>
      <c r="E113" s="27"/>
      <c r="F113" s="27"/>
      <c r="G113" s="27"/>
      <c r="H113" s="27"/>
      <c r="I113" s="27"/>
      <c r="J113" s="27"/>
      <c r="K113" s="27"/>
      <c r="L113" s="27"/>
    </row>
    <row r="114" spans="1:12">
      <c r="A114" s="332"/>
      <c r="B114" s="332"/>
      <c r="C114" s="332"/>
      <c r="D114" s="332"/>
      <c r="E114" s="332"/>
      <c r="F114" s="332"/>
      <c r="G114" s="332"/>
      <c r="H114" s="332"/>
      <c r="I114" s="332"/>
      <c r="J114" s="332"/>
      <c r="K114" s="332"/>
      <c r="L114" s="332"/>
    </row>
    <row r="115" spans="1:12">
      <c r="A115" s="332"/>
      <c r="B115" s="332"/>
      <c r="C115" s="332"/>
      <c r="D115" s="332"/>
      <c r="E115" s="332"/>
      <c r="F115" s="332"/>
      <c r="G115" s="332"/>
      <c r="H115" s="332"/>
      <c r="I115" s="332"/>
      <c r="J115" s="332"/>
      <c r="K115" s="332"/>
      <c r="L115" s="332"/>
    </row>
    <row r="116" spans="1:12">
      <c r="A116" s="332"/>
      <c r="B116" s="332"/>
      <c r="C116" s="332"/>
      <c r="D116" s="332"/>
      <c r="E116" s="332"/>
      <c r="F116" s="332"/>
      <c r="G116" s="332"/>
      <c r="H116" s="332"/>
      <c r="I116" s="332"/>
      <c r="J116" s="332"/>
      <c r="K116" s="332"/>
      <c r="L116" s="332"/>
    </row>
    <row r="117" spans="1:12">
      <c r="A117" s="332"/>
      <c r="B117" s="332"/>
      <c r="C117" s="332"/>
      <c r="D117" s="332"/>
      <c r="E117" s="332"/>
      <c r="F117" s="332"/>
      <c r="G117" s="332"/>
      <c r="H117" s="332"/>
      <c r="I117" s="332"/>
      <c r="J117" s="332"/>
      <c r="K117" s="332"/>
      <c r="L117" s="332"/>
    </row>
    <row r="118" spans="1:12">
      <c r="A118" s="332"/>
      <c r="B118" s="332"/>
      <c r="C118" s="332"/>
      <c r="D118" s="332"/>
      <c r="E118" s="332"/>
      <c r="F118" s="332"/>
      <c r="G118" s="332"/>
      <c r="H118" s="332"/>
      <c r="I118" s="332"/>
      <c r="J118" s="332"/>
      <c r="K118" s="332"/>
      <c r="L118" s="332"/>
    </row>
    <row r="119" spans="1:12">
      <c r="A119" s="332"/>
      <c r="B119" s="332"/>
      <c r="C119" s="332"/>
      <c r="D119" s="332"/>
      <c r="E119" s="332"/>
      <c r="F119" s="332"/>
      <c r="G119" s="332"/>
      <c r="H119" s="332"/>
      <c r="I119" s="332"/>
      <c r="J119" s="332"/>
      <c r="K119" s="332"/>
      <c r="L119" s="332"/>
    </row>
    <row r="120" spans="1:12">
      <c r="A120" s="332"/>
      <c r="B120" s="332"/>
      <c r="C120" s="332"/>
      <c r="D120" s="332"/>
      <c r="E120" s="332"/>
      <c r="F120" s="332"/>
      <c r="G120" s="332"/>
      <c r="H120" s="332"/>
      <c r="I120" s="332"/>
      <c r="J120" s="332"/>
      <c r="K120" s="332"/>
      <c r="L120" s="332"/>
    </row>
    <row r="121" spans="1:12">
      <c r="A121" s="332"/>
      <c r="B121" s="332"/>
      <c r="C121" s="332"/>
      <c r="D121" s="332"/>
      <c r="E121" s="332"/>
      <c r="F121" s="332"/>
      <c r="G121" s="332"/>
      <c r="H121" s="332"/>
      <c r="I121" s="332"/>
      <c r="J121" s="332"/>
      <c r="K121" s="332"/>
      <c r="L121" s="332"/>
    </row>
    <row r="122" spans="1:12">
      <c r="A122" s="27"/>
      <c r="B122" s="27"/>
      <c r="C122" s="27"/>
      <c r="D122" s="27"/>
      <c r="E122" s="27"/>
      <c r="F122" s="27"/>
      <c r="G122" s="27"/>
      <c r="H122" s="27"/>
      <c r="I122" s="27"/>
      <c r="J122" s="27"/>
      <c r="K122" s="27"/>
      <c r="L122" s="27"/>
    </row>
  </sheetData>
  <sheetProtection algorithmName="SHA-512" hashValue="qaaKLoN2nHZnz8c/5UTCVyRgMYUP42HXD82Haajf9+fgslRX6vRR2f1xOkjHxcU3kTYNIKrVd1mKgOhW+YyFSw==" saltValue="WAuDi6RZccnlIiTCLbE2Vw==" spinCount="100000" sheet="1" selectLockedCells="1"/>
  <mergeCells count="44">
    <mergeCell ref="A72:C72"/>
    <mergeCell ref="E61:L61"/>
    <mergeCell ref="E64:L69"/>
    <mergeCell ref="A54:K54"/>
    <mergeCell ref="A55:B55"/>
    <mergeCell ref="A58:C58"/>
    <mergeCell ref="A60:B60"/>
    <mergeCell ref="A57:B57"/>
    <mergeCell ref="A56:B56"/>
    <mergeCell ref="E55:L55"/>
    <mergeCell ref="E71:L71"/>
    <mergeCell ref="A71:C71"/>
    <mergeCell ref="E58:L58"/>
    <mergeCell ref="E60:L60"/>
    <mergeCell ref="A59:B59"/>
    <mergeCell ref="A61:B61"/>
    <mergeCell ref="A62:B62"/>
    <mergeCell ref="A24:C24"/>
    <mergeCell ref="A25:C25"/>
    <mergeCell ref="J53:L53"/>
    <mergeCell ref="A49:C49"/>
    <mergeCell ref="A50:C50"/>
    <mergeCell ref="A51:C51"/>
    <mergeCell ref="D28:H28"/>
    <mergeCell ref="A53:D53"/>
    <mergeCell ref="A1:C2"/>
    <mergeCell ref="D1:K2"/>
    <mergeCell ref="A3:C3"/>
    <mergeCell ref="D3:H3"/>
    <mergeCell ref="A28:C28"/>
    <mergeCell ref="A26:C26"/>
    <mergeCell ref="J3:L3"/>
    <mergeCell ref="J28:L28"/>
    <mergeCell ref="A114:L121"/>
    <mergeCell ref="K110:L110"/>
    <mergeCell ref="K111:L111"/>
    <mergeCell ref="D110:F110"/>
    <mergeCell ref="D111:F111"/>
    <mergeCell ref="A73:C73"/>
    <mergeCell ref="E73:L73"/>
    <mergeCell ref="J75:L75"/>
    <mergeCell ref="E77:F77"/>
    <mergeCell ref="K77:L77"/>
    <mergeCell ref="C76:D76"/>
  </mergeCells>
  <conditionalFormatting sqref="B64:B69">
    <cfRule type="cellIs" dxfId="53" priority="9" stopIfTrue="1" operator="equal">
      <formula>0</formula>
    </cfRule>
  </conditionalFormatting>
  <conditionalFormatting sqref="D5:D23 D30:D48">
    <cfRule type="cellIs" dxfId="52" priority="26" stopIfTrue="1" operator="equal">
      <formula>0</formula>
    </cfRule>
  </conditionalFormatting>
  <conditionalFormatting sqref="D55:D58">
    <cfRule type="cellIs" dxfId="51" priority="11" stopIfTrue="1" operator="equal">
      <formula>0</formula>
    </cfRule>
  </conditionalFormatting>
  <conditionalFormatting sqref="D60:D62">
    <cfRule type="cellIs" dxfId="50" priority="7" stopIfTrue="1" operator="equal">
      <formula>0</formula>
    </cfRule>
  </conditionalFormatting>
  <conditionalFormatting sqref="D64:D69">
    <cfRule type="cellIs" dxfId="49" priority="8" stopIfTrue="1" operator="equal">
      <formula>0</formula>
    </cfRule>
  </conditionalFormatting>
  <conditionalFormatting sqref="D71">
    <cfRule type="cellIs" dxfId="48" priority="6" operator="notEqual">
      <formula>$D$58</formula>
    </cfRule>
  </conditionalFormatting>
  <conditionalFormatting sqref="D71:D72">
    <cfRule type="cellIs" dxfId="47" priority="16" stopIfTrue="1" operator="equal">
      <formula>0</formula>
    </cfRule>
  </conditionalFormatting>
  <conditionalFormatting sqref="D73">
    <cfRule type="cellIs" dxfId="46" priority="1" operator="greaterThan">
      <formula>0</formula>
    </cfRule>
    <cfRule type="cellIs" dxfId="45" priority="2" operator="lessThan">
      <formula>0</formula>
    </cfRule>
    <cfRule type="cellIs" dxfId="44" priority="3" stopIfTrue="1" operator="equal">
      <formula>0</formula>
    </cfRule>
  </conditionalFormatting>
  <conditionalFormatting sqref="E56:E57">
    <cfRule type="cellIs" dxfId="43"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P122"/>
  <sheetViews>
    <sheetView showWhiteSpace="0" view="pageBreakPreview" topLeftCell="A32" zoomScale="70" zoomScaleNormal="100" zoomScaleSheetLayoutView="70" workbookViewId="0">
      <selection activeCell="D60" sqref="D60"/>
    </sheetView>
  </sheetViews>
  <sheetFormatPr defaultColWidth="9.140625" defaultRowHeight="12.75"/>
  <cols>
    <col min="1" max="1" width="7.85546875" style="1" customWidth="1"/>
    <col min="2" max="2" width="29.85546875" style="1" customWidth="1"/>
    <col min="3" max="4" width="15.28515625" style="1" customWidth="1"/>
    <col min="5" max="10" width="14" style="1" customWidth="1"/>
    <col min="11" max="11" width="15.140625" style="1" customWidth="1"/>
    <col min="12" max="12" width="42.140625" style="1" customWidth="1"/>
    <col min="13" max="16384" width="9.140625" style="1"/>
  </cols>
  <sheetData>
    <row r="1" spans="1:13" ht="0.75" hidden="1" customHeight="1" thickBot="1">
      <c r="A1" s="360" t="s">
        <v>189</v>
      </c>
      <c r="B1" s="360"/>
      <c r="C1" s="360"/>
      <c r="D1" s="321"/>
      <c r="E1" s="321"/>
      <c r="F1" s="321"/>
      <c r="G1" s="321"/>
      <c r="H1" s="321"/>
      <c r="I1" s="321"/>
      <c r="J1" s="321"/>
      <c r="K1" s="321"/>
    </row>
    <row r="2" spans="1:13" ht="2.25" hidden="1" customHeight="1" thickBot="1">
      <c r="A2" s="360"/>
      <c r="B2" s="360"/>
      <c r="C2" s="360"/>
      <c r="D2" s="321"/>
      <c r="E2" s="321"/>
      <c r="F2" s="321"/>
      <c r="G2" s="321"/>
      <c r="H2" s="321"/>
      <c r="I2" s="321"/>
      <c r="J2" s="321"/>
      <c r="K2" s="321"/>
    </row>
    <row r="3" spans="1:13" ht="54" customHeight="1" thickBot="1">
      <c r="A3" s="340" t="s">
        <v>47</v>
      </c>
      <c r="B3" s="341"/>
      <c r="C3" s="341"/>
      <c r="D3" s="362" t="str">
        <f>A1</f>
        <v>1 OCTOBER - 31 OCTOBER 2025</v>
      </c>
      <c r="E3" s="362"/>
      <c r="F3" s="362"/>
      <c r="G3" s="362"/>
      <c r="H3" s="362"/>
      <c r="I3" s="198"/>
      <c r="J3" s="356">
        <f>'CLUB DETAILS'!D8</f>
        <v>0</v>
      </c>
      <c r="K3" s="356"/>
      <c r="L3" s="357"/>
    </row>
    <row r="4" spans="1:13" s="26" customFormat="1" ht="56.45" customHeight="1" thickBot="1">
      <c r="A4" s="68" t="s">
        <v>31</v>
      </c>
      <c r="B4" s="68" t="s">
        <v>32</v>
      </c>
      <c r="C4" s="68" t="s">
        <v>86</v>
      </c>
      <c r="D4" s="69" t="s">
        <v>33</v>
      </c>
      <c r="E4" s="69" t="s">
        <v>39</v>
      </c>
      <c r="F4" s="69" t="s">
        <v>34</v>
      </c>
      <c r="G4" s="69" t="s">
        <v>35</v>
      </c>
      <c r="H4" s="69" t="s">
        <v>119</v>
      </c>
      <c r="I4" s="68" t="s">
        <v>40</v>
      </c>
      <c r="J4" s="68" t="s">
        <v>36</v>
      </c>
      <c r="K4" s="68" t="s">
        <v>30</v>
      </c>
      <c r="L4" s="68" t="s">
        <v>37</v>
      </c>
      <c r="M4" s="2"/>
    </row>
    <row r="5" spans="1:13" ht="28.15" customHeight="1">
      <c r="A5" s="87"/>
      <c r="B5" s="88"/>
      <c r="C5" s="88"/>
      <c r="D5" s="89">
        <f>SUM(E5:K5)</f>
        <v>0</v>
      </c>
      <c r="E5" s="90"/>
      <c r="F5" s="91"/>
      <c r="G5" s="91"/>
      <c r="H5" s="92"/>
      <c r="I5" s="93"/>
      <c r="J5" s="92"/>
      <c r="K5" s="92"/>
      <c r="L5" s="193"/>
    </row>
    <row r="6" spans="1:13" ht="28.15" customHeight="1">
      <c r="A6" s="94"/>
      <c r="B6" s="95"/>
      <c r="C6" s="95"/>
      <c r="D6" s="96">
        <f>SUM(E6:K6)</f>
        <v>0</v>
      </c>
      <c r="E6" s="109"/>
      <c r="F6" s="109"/>
      <c r="G6" s="110"/>
      <c r="H6" s="111"/>
      <c r="I6" s="113"/>
      <c r="J6" s="111"/>
      <c r="K6" s="111"/>
      <c r="L6" s="189"/>
    </row>
    <row r="7" spans="1:13" ht="28.15" customHeight="1">
      <c r="A7" s="94"/>
      <c r="B7" s="95"/>
      <c r="C7" s="95"/>
      <c r="D7" s="96">
        <f t="shared" ref="D7:D21" si="0">SUM(E7:K7)</f>
        <v>0</v>
      </c>
      <c r="E7" s="109"/>
      <c r="F7" s="109"/>
      <c r="G7" s="110"/>
      <c r="H7" s="111"/>
      <c r="I7" s="113"/>
      <c r="J7" s="111"/>
      <c r="K7" s="111"/>
      <c r="L7" s="189"/>
    </row>
    <row r="8" spans="1:13" ht="28.15" customHeight="1">
      <c r="A8" s="94"/>
      <c r="B8" s="95"/>
      <c r="C8" s="95"/>
      <c r="D8" s="96">
        <f t="shared" si="0"/>
        <v>0</v>
      </c>
      <c r="E8" s="109"/>
      <c r="F8" s="109"/>
      <c r="G8" s="110"/>
      <c r="H8" s="111"/>
      <c r="I8" s="113"/>
      <c r="J8" s="111"/>
      <c r="K8" s="111"/>
      <c r="L8" s="189"/>
    </row>
    <row r="9" spans="1:13" ht="28.15" customHeight="1">
      <c r="A9" s="94"/>
      <c r="B9" s="95"/>
      <c r="C9" s="95"/>
      <c r="D9" s="96">
        <f t="shared" si="0"/>
        <v>0</v>
      </c>
      <c r="E9" s="109"/>
      <c r="F9" s="109"/>
      <c r="G9" s="110"/>
      <c r="H9" s="111"/>
      <c r="I9" s="113"/>
      <c r="J9" s="111"/>
      <c r="K9" s="111"/>
      <c r="L9" s="189"/>
    </row>
    <row r="10" spans="1:13" ht="28.15" customHeight="1">
      <c r="A10" s="94"/>
      <c r="B10" s="95"/>
      <c r="C10" s="95"/>
      <c r="D10" s="96">
        <f t="shared" si="0"/>
        <v>0</v>
      </c>
      <c r="E10" s="109"/>
      <c r="F10" s="109"/>
      <c r="G10" s="110"/>
      <c r="H10" s="111"/>
      <c r="I10" s="113"/>
      <c r="J10" s="111"/>
      <c r="K10" s="111"/>
      <c r="L10" s="189"/>
    </row>
    <row r="11" spans="1:13" ht="28.15" customHeight="1">
      <c r="A11" s="94"/>
      <c r="B11" s="95"/>
      <c r="C11" s="95"/>
      <c r="D11" s="96">
        <f t="shared" si="0"/>
        <v>0</v>
      </c>
      <c r="E11" s="109"/>
      <c r="F11" s="109"/>
      <c r="G11" s="110"/>
      <c r="H11" s="111"/>
      <c r="I11" s="113"/>
      <c r="J11" s="111"/>
      <c r="K11" s="111"/>
      <c r="L11" s="189"/>
    </row>
    <row r="12" spans="1:13" ht="28.15" customHeight="1">
      <c r="A12" s="94"/>
      <c r="B12" s="95"/>
      <c r="C12" s="95"/>
      <c r="D12" s="96">
        <f t="shared" si="0"/>
        <v>0</v>
      </c>
      <c r="E12" s="109"/>
      <c r="F12" s="109"/>
      <c r="G12" s="110"/>
      <c r="H12" s="111"/>
      <c r="I12" s="113"/>
      <c r="J12" s="111"/>
      <c r="K12" s="111"/>
      <c r="L12" s="189"/>
    </row>
    <row r="13" spans="1:13" ht="28.15" customHeight="1">
      <c r="A13" s="94"/>
      <c r="B13" s="95"/>
      <c r="C13" s="95"/>
      <c r="D13" s="96">
        <f t="shared" si="0"/>
        <v>0</v>
      </c>
      <c r="E13" s="109"/>
      <c r="F13" s="109"/>
      <c r="G13" s="110"/>
      <c r="H13" s="111"/>
      <c r="I13" s="113"/>
      <c r="J13" s="111"/>
      <c r="K13" s="111"/>
      <c r="L13" s="189"/>
    </row>
    <row r="14" spans="1:13" ht="28.15" customHeight="1">
      <c r="A14" s="94"/>
      <c r="B14" s="95"/>
      <c r="C14" s="95"/>
      <c r="D14" s="96">
        <f t="shared" si="0"/>
        <v>0</v>
      </c>
      <c r="E14" s="109"/>
      <c r="F14" s="109"/>
      <c r="G14" s="110"/>
      <c r="H14" s="111"/>
      <c r="I14" s="113"/>
      <c r="J14" s="111"/>
      <c r="K14" s="111"/>
      <c r="L14" s="189"/>
    </row>
    <row r="15" spans="1:13" ht="28.15" customHeight="1">
      <c r="A15" s="94"/>
      <c r="B15" s="95"/>
      <c r="C15" s="95"/>
      <c r="D15" s="96">
        <f t="shared" si="0"/>
        <v>0</v>
      </c>
      <c r="E15" s="109"/>
      <c r="F15" s="109"/>
      <c r="G15" s="110"/>
      <c r="H15" s="111"/>
      <c r="I15" s="113"/>
      <c r="J15" s="111"/>
      <c r="K15" s="111"/>
      <c r="L15" s="189"/>
    </row>
    <row r="16" spans="1:13" ht="28.15" customHeight="1">
      <c r="A16" s="94"/>
      <c r="B16" s="95"/>
      <c r="C16" s="95"/>
      <c r="D16" s="96">
        <f t="shared" si="0"/>
        <v>0</v>
      </c>
      <c r="E16" s="109"/>
      <c r="F16" s="109"/>
      <c r="G16" s="110"/>
      <c r="H16" s="111"/>
      <c r="I16" s="113"/>
      <c r="J16" s="111"/>
      <c r="K16" s="111"/>
      <c r="L16" s="189"/>
    </row>
    <row r="17" spans="1:13" ht="28.15" customHeight="1">
      <c r="A17" s="87"/>
      <c r="B17" s="88"/>
      <c r="C17" s="88"/>
      <c r="D17" s="96">
        <f t="shared" si="0"/>
        <v>0</v>
      </c>
      <c r="E17" s="109"/>
      <c r="F17" s="109"/>
      <c r="G17" s="91"/>
      <c r="H17" s="92"/>
      <c r="I17" s="93"/>
      <c r="J17" s="92"/>
      <c r="K17" s="92"/>
      <c r="L17" s="189"/>
    </row>
    <row r="18" spans="1:13" ht="28.15" customHeight="1">
      <c r="A18" s="94"/>
      <c r="B18" s="95"/>
      <c r="C18" s="95"/>
      <c r="D18" s="96">
        <f t="shared" si="0"/>
        <v>0</v>
      </c>
      <c r="E18" s="109"/>
      <c r="F18" s="109"/>
      <c r="G18" s="110"/>
      <c r="H18" s="111"/>
      <c r="I18" s="113"/>
      <c r="J18" s="111"/>
      <c r="K18" s="111"/>
      <c r="L18" s="189"/>
    </row>
    <row r="19" spans="1:13" ht="28.15" customHeight="1">
      <c r="A19" s="87"/>
      <c r="B19" s="88"/>
      <c r="C19" s="88"/>
      <c r="D19" s="96">
        <f>SUM(E19:K19)</f>
        <v>0</v>
      </c>
      <c r="E19" s="109"/>
      <c r="F19" s="109"/>
      <c r="G19" s="91"/>
      <c r="H19" s="92"/>
      <c r="I19" s="93"/>
      <c r="J19" s="92"/>
      <c r="K19" s="92"/>
      <c r="L19" s="189"/>
    </row>
    <row r="20" spans="1:13" ht="28.15" customHeight="1">
      <c r="A20" s="94"/>
      <c r="B20" s="95"/>
      <c r="C20" s="95"/>
      <c r="D20" s="96">
        <f t="shared" si="0"/>
        <v>0</v>
      </c>
      <c r="E20" s="109"/>
      <c r="F20" s="109"/>
      <c r="G20" s="110"/>
      <c r="H20" s="111"/>
      <c r="I20" s="113"/>
      <c r="J20" s="111"/>
      <c r="K20" s="111"/>
      <c r="L20" s="189"/>
    </row>
    <row r="21" spans="1:13" ht="28.15" customHeight="1">
      <c r="A21" s="94"/>
      <c r="B21" s="95"/>
      <c r="C21" s="95"/>
      <c r="D21" s="96">
        <f t="shared" si="0"/>
        <v>0</v>
      </c>
      <c r="E21" s="109"/>
      <c r="F21" s="109"/>
      <c r="G21" s="110"/>
      <c r="H21" s="111"/>
      <c r="I21" s="113"/>
      <c r="J21" s="111"/>
      <c r="K21" s="111"/>
      <c r="L21" s="189"/>
    </row>
    <row r="22" spans="1:13" ht="28.15" customHeight="1">
      <c r="A22" s="94"/>
      <c r="B22" s="95"/>
      <c r="C22" s="95"/>
      <c r="D22" s="96">
        <f>SUM(E22:K22)</f>
        <v>0</v>
      </c>
      <c r="E22" s="109"/>
      <c r="F22" s="109"/>
      <c r="G22" s="110"/>
      <c r="H22" s="111"/>
      <c r="I22" s="113"/>
      <c r="J22" s="111"/>
      <c r="K22" s="111"/>
      <c r="L22" s="189"/>
    </row>
    <row r="23" spans="1:13" ht="28.15" customHeight="1" thickBot="1">
      <c r="A23" s="97"/>
      <c r="B23" s="98"/>
      <c r="C23" s="98"/>
      <c r="D23" s="99">
        <f>SUM(E23:K23)</f>
        <v>0</v>
      </c>
      <c r="E23" s="114"/>
      <c r="F23" s="115"/>
      <c r="G23" s="115"/>
      <c r="H23" s="100"/>
      <c r="I23" s="118"/>
      <c r="J23" s="119"/>
      <c r="K23" s="119"/>
      <c r="L23" s="189"/>
    </row>
    <row r="24" spans="1:13" ht="18.75" customHeight="1" thickTop="1">
      <c r="A24" s="345" t="s">
        <v>1</v>
      </c>
      <c r="B24" s="346"/>
      <c r="C24" s="347"/>
      <c r="D24" s="10">
        <f>SUM(E24:K24)</f>
        <v>0</v>
      </c>
      <c r="E24" s="59">
        <f t="shared" ref="E24:J24" si="1">SUM(E5:E23)</f>
        <v>0</v>
      </c>
      <c r="F24" s="59">
        <f t="shared" si="1"/>
        <v>0</v>
      </c>
      <c r="G24" s="59">
        <f t="shared" si="1"/>
        <v>0</v>
      </c>
      <c r="H24" s="10">
        <f t="shared" si="1"/>
        <v>0</v>
      </c>
      <c r="I24" s="59">
        <f t="shared" si="1"/>
        <v>0</v>
      </c>
      <c r="J24" s="60">
        <f t="shared" si="1"/>
        <v>0</v>
      </c>
      <c r="K24" s="60">
        <f>SUM(K5:K23)</f>
        <v>0</v>
      </c>
      <c r="L24" s="192"/>
    </row>
    <row r="25" spans="1:13" ht="18.75" customHeight="1">
      <c r="A25" s="348" t="s">
        <v>73</v>
      </c>
      <c r="B25" s="349"/>
      <c r="C25" s="350"/>
      <c r="D25" s="36">
        <f>SEPTEMBER!D26</f>
        <v>0</v>
      </c>
      <c r="E25" s="36">
        <f>SEPTEMBER!E26</f>
        <v>0</v>
      </c>
      <c r="F25" s="36">
        <f>SEPTEMBER!F26</f>
        <v>0</v>
      </c>
      <c r="G25" s="36">
        <f>SEPTEMBER!G26</f>
        <v>0</v>
      </c>
      <c r="H25" s="36">
        <f>SEPTEMBER!H26</f>
        <v>0</v>
      </c>
      <c r="I25" s="36">
        <f>SEPTEMBER!I26</f>
        <v>0</v>
      </c>
      <c r="J25" s="62">
        <f>SEPTEMBER!J26</f>
        <v>0</v>
      </c>
      <c r="K25" s="62">
        <f>SEPTEMBER!K26</f>
        <v>0</v>
      </c>
      <c r="L25" s="190"/>
    </row>
    <row r="26" spans="1:13" ht="18.75" customHeight="1" thickBot="1">
      <c r="A26" s="287" t="s">
        <v>4</v>
      </c>
      <c r="B26" s="288"/>
      <c r="C26" s="289"/>
      <c r="D26" s="11">
        <f>D24+D25</f>
        <v>0</v>
      </c>
      <c r="E26" s="11">
        <f t="shared" ref="E26:J26" si="2">E24+E25</f>
        <v>0</v>
      </c>
      <c r="F26" s="11">
        <f t="shared" si="2"/>
        <v>0</v>
      </c>
      <c r="G26" s="11">
        <f t="shared" si="2"/>
        <v>0</v>
      </c>
      <c r="H26" s="11">
        <f t="shared" si="2"/>
        <v>0</v>
      </c>
      <c r="I26" s="11">
        <f t="shared" si="2"/>
        <v>0</v>
      </c>
      <c r="J26" s="61">
        <f t="shared" si="2"/>
        <v>0</v>
      </c>
      <c r="K26" s="61">
        <f t="shared" ref="K26" si="3">K24+K25</f>
        <v>0</v>
      </c>
      <c r="L26" s="191"/>
    </row>
    <row r="27" spans="1:13" ht="18.75" customHeight="1" thickBot="1">
      <c r="A27" s="20"/>
      <c r="B27" s="178" t="s">
        <v>161</v>
      </c>
      <c r="C27" s="20"/>
      <c r="D27" s="179">
        <f>(SUM(D5:D23))-D24</f>
        <v>0</v>
      </c>
      <c r="E27" s="180"/>
      <c r="F27" s="180"/>
      <c r="G27" s="180"/>
      <c r="H27" s="180"/>
      <c r="I27" s="180"/>
      <c r="J27" s="180"/>
      <c r="K27" s="31"/>
    </row>
    <row r="28" spans="1:13" ht="54" customHeight="1" thickBot="1">
      <c r="A28" s="326" t="s">
        <v>48</v>
      </c>
      <c r="B28" s="327"/>
      <c r="C28" s="327"/>
      <c r="D28" s="363" t="str">
        <f>A1</f>
        <v>1 OCTOBER - 31 OCTOBER 2025</v>
      </c>
      <c r="E28" s="363"/>
      <c r="F28" s="363"/>
      <c r="G28" s="363"/>
      <c r="H28" s="363"/>
      <c r="I28" s="72"/>
      <c r="J28" s="358">
        <f>'CLUB DETAILS'!D8</f>
        <v>0</v>
      </c>
      <c r="K28" s="358"/>
      <c r="L28" s="359"/>
    </row>
    <row r="29" spans="1:13" s="27" customFormat="1" ht="45" customHeight="1" thickBot="1">
      <c r="A29" s="68" t="s">
        <v>31</v>
      </c>
      <c r="B29" s="68" t="s">
        <v>44</v>
      </c>
      <c r="C29" s="68" t="s">
        <v>85</v>
      </c>
      <c r="D29" s="69" t="s">
        <v>162</v>
      </c>
      <c r="E29" s="69" t="s">
        <v>39</v>
      </c>
      <c r="F29" s="69" t="s">
        <v>34</v>
      </c>
      <c r="G29" s="69" t="s">
        <v>35</v>
      </c>
      <c r="H29" s="68" t="s">
        <v>45</v>
      </c>
      <c r="I29" s="68" t="s">
        <v>46</v>
      </c>
      <c r="J29" s="70" t="s">
        <v>36</v>
      </c>
      <c r="K29" s="69" t="s">
        <v>30</v>
      </c>
      <c r="L29" s="68" t="s">
        <v>37</v>
      </c>
      <c r="M29" s="1"/>
    </row>
    <row r="30" spans="1:13" ht="28.15" customHeight="1">
      <c r="A30" s="101"/>
      <c r="B30" s="102"/>
      <c r="C30" s="102"/>
      <c r="D30" s="89">
        <f>SUM(E30:K30)</f>
        <v>0</v>
      </c>
      <c r="E30" s="103"/>
      <c r="F30" s="104"/>
      <c r="G30" s="104"/>
      <c r="H30" s="105"/>
      <c r="I30" s="106"/>
      <c r="J30" s="107"/>
      <c r="K30" s="104"/>
      <c r="L30" s="265"/>
    </row>
    <row r="31" spans="1:13" ht="28.15" customHeight="1">
      <c r="A31" s="94"/>
      <c r="B31" s="95"/>
      <c r="C31" s="95"/>
      <c r="D31" s="96">
        <f>SUM(E31:K31)</f>
        <v>0</v>
      </c>
      <c r="E31" s="109"/>
      <c r="F31" s="110"/>
      <c r="G31" s="110"/>
      <c r="H31" s="111"/>
      <c r="I31" s="112"/>
      <c r="J31" s="113"/>
      <c r="K31" s="110"/>
      <c r="L31" s="266"/>
    </row>
    <row r="32" spans="1:13" ht="28.15" customHeight="1">
      <c r="A32" s="94"/>
      <c r="B32" s="95"/>
      <c r="C32" s="95"/>
      <c r="D32" s="96">
        <f>SUM(E32:K32)</f>
        <v>0</v>
      </c>
      <c r="E32" s="109"/>
      <c r="F32" s="110"/>
      <c r="G32" s="110"/>
      <c r="H32" s="111"/>
      <c r="I32" s="112"/>
      <c r="J32" s="113"/>
      <c r="K32" s="110"/>
      <c r="L32" s="266"/>
    </row>
    <row r="33" spans="1:12" ht="28.15" customHeight="1">
      <c r="A33" s="94"/>
      <c r="B33" s="95"/>
      <c r="C33" s="95"/>
      <c r="D33" s="96">
        <f t="shared" ref="D33:D48" si="4">SUM(E33:K33)</f>
        <v>0</v>
      </c>
      <c r="E33" s="109"/>
      <c r="F33" s="110"/>
      <c r="G33" s="110"/>
      <c r="H33" s="111"/>
      <c r="I33" s="112"/>
      <c r="J33" s="113"/>
      <c r="K33" s="110"/>
      <c r="L33" s="266"/>
    </row>
    <row r="34" spans="1:12" ht="28.15" customHeight="1">
      <c r="A34" s="94"/>
      <c r="B34" s="95"/>
      <c r="C34" s="95"/>
      <c r="D34" s="96">
        <f t="shared" si="4"/>
        <v>0</v>
      </c>
      <c r="E34" s="109"/>
      <c r="F34" s="110"/>
      <c r="G34" s="110"/>
      <c r="H34" s="111"/>
      <c r="I34" s="112"/>
      <c r="J34" s="113"/>
      <c r="K34" s="110"/>
      <c r="L34" s="266"/>
    </row>
    <row r="35" spans="1:12" ht="28.15" customHeight="1">
      <c r="A35" s="94"/>
      <c r="B35" s="95"/>
      <c r="C35" s="95"/>
      <c r="D35" s="96">
        <f>SUM(E35:K35)</f>
        <v>0</v>
      </c>
      <c r="E35" s="109"/>
      <c r="F35" s="110"/>
      <c r="G35" s="110"/>
      <c r="H35" s="111"/>
      <c r="I35" s="112"/>
      <c r="J35" s="113"/>
      <c r="K35" s="110"/>
      <c r="L35" s="266"/>
    </row>
    <row r="36" spans="1:12" ht="28.15" customHeight="1">
      <c r="A36" s="94"/>
      <c r="B36" s="95"/>
      <c r="C36" s="95"/>
      <c r="D36" s="96">
        <f>SUM(E36:K36)</f>
        <v>0</v>
      </c>
      <c r="E36" s="109"/>
      <c r="F36" s="110"/>
      <c r="G36" s="110"/>
      <c r="H36" s="111"/>
      <c r="I36" s="112"/>
      <c r="J36" s="113"/>
      <c r="K36" s="110"/>
      <c r="L36" s="266"/>
    </row>
    <row r="37" spans="1:12" ht="28.15" customHeight="1">
      <c r="A37" s="94"/>
      <c r="B37" s="95"/>
      <c r="C37" s="95"/>
      <c r="D37" s="96">
        <f>SUM(E37:K37)</f>
        <v>0</v>
      </c>
      <c r="E37" s="109"/>
      <c r="F37" s="110"/>
      <c r="G37" s="110"/>
      <c r="H37" s="111"/>
      <c r="I37" s="112"/>
      <c r="J37" s="113"/>
      <c r="K37" s="110"/>
      <c r="L37" s="266"/>
    </row>
    <row r="38" spans="1:12" ht="28.15" customHeight="1">
      <c r="A38" s="94"/>
      <c r="B38" s="95"/>
      <c r="C38" s="95"/>
      <c r="D38" s="96">
        <f>SUM(E38:K38)</f>
        <v>0</v>
      </c>
      <c r="E38" s="109"/>
      <c r="F38" s="110"/>
      <c r="G38" s="110"/>
      <c r="H38" s="111"/>
      <c r="I38" s="112"/>
      <c r="J38" s="113"/>
      <c r="K38" s="110"/>
      <c r="L38" s="266"/>
    </row>
    <row r="39" spans="1:12" ht="28.15" customHeight="1">
      <c r="A39" s="94"/>
      <c r="B39" s="95"/>
      <c r="C39" s="95"/>
      <c r="D39" s="96">
        <f>SUM(E39:K39)</f>
        <v>0</v>
      </c>
      <c r="E39" s="109"/>
      <c r="F39" s="110"/>
      <c r="G39" s="110"/>
      <c r="H39" s="111"/>
      <c r="I39" s="112"/>
      <c r="J39" s="113"/>
      <c r="K39" s="110"/>
      <c r="L39" s="266"/>
    </row>
    <row r="40" spans="1:12" ht="28.15" customHeight="1">
      <c r="A40" s="94"/>
      <c r="B40" s="95"/>
      <c r="C40" s="95"/>
      <c r="D40" s="96">
        <f t="shared" si="4"/>
        <v>0</v>
      </c>
      <c r="E40" s="109"/>
      <c r="F40" s="110"/>
      <c r="G40" s="110"/>
      <c r="H40" s="111"/>
      <c r="I40" s="112"/>
      <c r="J40" s="113"/>
      <c r="K40" s="110"/>
      <c r="L40" s="266"/>
    </row>
    <row r="41" spans="1:12" ht="28.15" customHeight="1">
      <c r="A41" s="94"/>
      <c r="B41" s="95"/>
      <c r="C41" s="95"/>
      <c r="D41" s="96">
        <f t="shared" si="4"/>
        <v>0</v>
      </c>
      <c r="E41" s="109"/>
      <c r="F41" s="110"/>
      <c r="G41" s="110"/>
      <c r="H41" s="111"/>
      <c r="I41" s="112"/>
      <c r="J41" s="113"/>
      <c r="K41" s="110"/>
      <c r="L41" s="266"/>
    </row>
    <row r="42" spans="1:12" ht="28.15" customHeight="1">
      <c r="A42" s="94"/>
      <c r="B42" s="95"/>
      <c r="C42" s="95"/>
      <c r="D42" s="96">
        <f t="shared" si="4"/>
        <v>0</v>
      </c>
      <c r="E42" s="109"/>
      <c r="F42" s="110"/>
      <c r="G42" s="110"/>
      <c r="H42" s="111"/>
      <c r="I42" s="112"/>
      <c r="J42" s="113"/>
      <c r="K42" s="110"/>
      <c r="L42" s="266"/>
    </row>
    <row r="43" spans="1:12" ht="28.15" customHeight="1">
      <c r="A43" s="94"/>
      <c r="B43" s="95"/>
      <c r="C43" s="95"/>
      <c r="D43" s="96">
        <f t="shared" si="4"/>
        <v>0</v>
      </c>
      <c r="E43" s="109"/>
      <c r="F43" s="110"/>
      <c r="G43" s="110"/>
      <c r="H43" s="111"/>
      <c r="I43" s="112"/>
      <c r="J43" s="113"/>
      <c r="K43" s="110"/>
      <c r="L43" s="266"/>
    </row>
    <row r="44" spans="1:12" ht="28.15" customHeight="1">
      <c r="A44" s="94"/>
      <c r="B44" s="95"/>
      <c r="C44" s="95"/>
      <c r="D44" s="96">
        <f t="shared" si="4"/>
        <v>0</v>
      </c>
      <c r="E44" s="109"/>
      <c r="F44" s="110"/>
      <c r="G44" s="110"/>
      <c r="H44" s="111"/>
      <c r="I44" s="112"/>
      <c r="J44" s="113"/>
      <c r="K44" s="110"/>
      <c r="L44" s="266"/>
    </row>
    <row r="45" spans="1:12" ht="28.15" customHeight="1">
      <c r="A45" s="94"/>
      <c r="B45" s="95"/>
      <c r="C45" s="95"/>
      <c r="D45" s="96">
        <f t="shared" si="4"/>
        <v>0</v>
      </c>
      <c r="E45" s="109"/>
      <c r="F45" s="110"/>
      <c r="G45" s="110"/>
      <c r="H45" s="111"/>
      <c r="I45" s="112"/>
      <c r="J45" s="113"/>
      <c r="K45" s="110"/>
      <c r="L45" s="266"/>
    </row>
    <row r="46" spans="1:12" ht="28.15" customHeight="1">
      <c r="A46" s="94"/>
      <c r="B46" s="95"/>
      <c r="C46" s="95"/>
      <c r="D46" s="96">
        <f t="shared" si="4"/>
        <v>0</v>
      </c>
      <c r="E46" s="109"/>
      <c r="F46" s="110"/>
      <c r="G46" s="110"/>
      <c r="H46" s="111"/>
      <c r="I46" s="112"/>
      <c r="J46" s="113"/>
      <c r="K46" s="110"/>
      <c r="L46" s="266"/>
    </row>
    <row r="47" spans="1:12" ht="28.15" customHeight="1">
      <c r="A47" s="94"/>
      <c r="B47" s="95"/>
      <c r="C47" s="95"/>
      <c r="D47" s="96">
        <f t="shared" si="4"/>
        <v>0</v>
      </c>
      <c r="E47" s="109"/>
      <c r="F47" s="110"/>
      <c r="G47" s="110"/>
      <c r="H47" s="111"/>
      <c r="I47" s="112"/>
      <c r="J47" s="113"/>
      <c r="K47" s="110"/>
      <c r="L47" s="266"/>
    </row>
    <row r="48" spans="1:12" ht="28.15" customHeight="1" thickBot="1">
      <c r="A48" s="97"/>
      <c r="B48" s="98"/>
      <c r="C48" s="98"/>
      <c r="D48" s="99">
        <f t="shared" si="4"/>
        <v>0</v>
      </c>
      <c r="E48" s="114"/>
      <c r="F48" s="115"/>
      <c r="G48" s="115"/>
      <c r="H48" s="116"/>
      <c r="I48" s="117"/>
      <c r="J48" s="118"/>
      <c r="K48" s="115"/>
      <c r="L48" s="267"/>
    </row>
    <row r="49" spans="1:16" ht="18.75" customHeight="1" thickTop="1">
      <c r="A49" s="345" t="s">
        <v>1</v>
      </c>
      <c r="B49" s="346"/>
      <c r="C49" s="347"/>
      <c r="D49" s="10">
        <f>SUM(E49:K49)</f>
        <v>0</v>
      </c>
      <c r="E49" s="59">
        <f t="shared" ref="E49:K49" si="5">SUM(E30:E48)</f>
        <v>0</v>
      </c>
      <c r="F49" s="59">
        <f t="shared" si="5"/>
        <v>0</v>
      </c>
      <c r="G49" s="59">
        <f t="shared" si="5"/>
        <v>0</v>
      </c>
      <c r="H49" s="59">
        <f t="shared" si="5"/>
        <v>0</v>
      </c>
      <c r="I49" s="59">
        <f t="shared" si="5"/>
        <v>0</v>
      </c>
      <c r="J49" s="59">
        <f t="shared" si="5"/>
        <v>0</v>
      </c>
      <c r="K49" s="59">
        <f t="shared" si="5"/>
        <v>0</v>
      </c>
      <c r="L49" s="65"/>
    </row>
    <row r="50" spans="1:16" ht="18.75" customHeight="1">
      <c r="A50" s="348" t="s">
        <v>73</v>
      </c>
      <c r="B50" s="349"/>
      <c r="C50" s="350"/>
      <c r="D50" s="36">
        <f>SEPTEMBER!D51</f>
        <v>0</v>
      </c>
      <c r="E50" s="36">
        <f>SEPTEMBER!E51</f>
        <v>0</v>
      </c>
      <c r="F50" s="36">
        <f>SEPTEMBER!F51</f>
        <v>0</v>
      </c>
      <c r="G50" s="36">
        <f>SEPTEMBER!G51</f>
        <v>0</v>
      </c>
      <c r="H50" s="36">
        <f>SEPTEMBER!H51</f>
        <v>0</v>
      </c>
      <c r="I50" s="36">
        <f>SEPTEMBER!I51</f>
        <v>0</v>
      </c>
      <c r="J50" s="36">
        <f>SEPTEMBER!J51</f>
        <v>0</v>
      </c>
      <c r="K50" s="36">
        <f>SEPTEMBER!K51</f>
        <v>0</v>
      </c>
      <c r="L50" s="66"/>
    </row>
    <row r="51" spans="1:16" ht="18.75" customHeight="1" thickBot="1">
      <c r="A51" s="287" t="s">
        <v>4</v>
      </c>
      <c r="B51" s="288"/>
      <c r="C51" s="289"/>
      <c r="D51" s="11">
        <f>D49+D50</f>
        <v>0</v>
      </c>
      <c r="E51" s="11">
        <f>E49+E50</f>
        <v>0</v>
      </c>
      <c r="F51" s="11">
        <f t="shared" ref="F51:K51" si="6">F49+F50</f>
        <v>0</v>
      </c>
      <c r="G51" s="11">
        <f t="shared" si="6"/>
        <v>0</v>
      </c>
      <c r="H51" s="11">
        <f t="shared" si="6"/>
        <v>0</v>
      </c>
      <c r="I51" s="11">
        <f t="shared" si="6"/>
        <v>0</v>
      </c>
      <c r="J51" s="11">
        <f t="shared" si="6"/>
        <v>0</v>
      </c>
      <c r="K51" s="11">
        <f t="shared" si="6"/>
        <v>0</v>
      </c>
      <c r="L51" s="67"/>
    </row>
    <row r="52" spans="1:16" ht="18.75" customHeight="1">
      <c r="A52" s="6"/>
      <c r="B52" s="7" t="s">
        <v>163</v>
      </c>
      <c r="C52" s="6"/>
      <c r="D52" s="9">
        <f>(SUM(D30:D48))-D49</f>
        <v>0</v>
      </c>
      <c r="E52" s="8"/>
      <c r="F52" s="8"/>
      <c r="G52" s="8"/>
      <c r="H52" s="8"/>
      <c r="I52" s="8"/>
      <c r="J52" s="8"/>
      <c r="K52" s="5"/>
    </row>
    <row r="53" spans="1:16" s="77" customFormat="1" ht="54" customHeight="1">
      <c r="A53" s="365" t="s">
        <v>49</v>
      </c>
      <c r="B53" s="365"/>
      <c r="C53" s="365"/>
      <c r="D53" s="365"/>
      <c r="E53" s="75" t="str">
        <f>A1</f>
        <v>1 OCTOBER - 31 OCTOBER 2025</v>
      </c>
      <c r="F53" s="76"/>
      <c r="G53" s="76"/>
      <c r="H53" s="76"/>
      <c r="I53" s="76"/>
      <c r="J53" s="351">
        <f>'CLUB DETAILS'!D8</f>
        <v>0</v>
      </c>
      <c r="K53" s="351"/>
      <c r="L53" s="351"/>
      <c r="M53" s="1"/>
    </row>
    <row r="54" spans="1:16" ht="37.5" customHeight="1">
      <c r="A54" s="353" t="s">
        <v>7</v>
      </c>
      <c r="B54" s="353"/>
      <c r="C54" s="353"/>
      <c r="D54" s="353"/>
      <c r="E54" s="353"/>
      <c r="F54" s="353"/>
      <c r="G54" s="353"/>
      <c r="H54" s="353"/>
      <c r="I54" s="353"/>
      <c r="J54" s="353"/>
      <c r="K54" s="353"/>
      <c r="L54" s="136"/>
    </row>
    <row r="55" spans="1:16" ht="22.5" customHeight="1">
      <c r="A55" s="330" t="s">
        <v>8</v>
      </c>
      <c r="B55" s="330"/>
      <c r="C55" s="25"/>
      <c r="D55" s="17">
        <f>SEPTEMBER!D58</f>
        <v>0</v>
      </c>
      <c r="E55" s="355" t="s">
        <v>102</v>
      </c>
      <c r="F55" s="355"/>
      <c r="G55" s="355"/>
      <c r="H55" s="355"/>
      <c r="I55" s="355"/>
      <c r="J55" s="355"/>
      <c r="K55" s="355"/>
      <c r="L55" s="355"/>
      <c r="M55" s="16"/>
      <c r="N55" s="16"/>
      <c r="O55" s="16"/>
      <c r="P55" s="16"/>
    </row>
    <row r="56" spans="1:16" ht="22.5" customHeight="1">
      <c r="A56" s="330" t="s">
        <v>9</v>
      </c>
      <c r="B56" s="330"/>
      <c r="C56" s="25"/>
      <c r="D56" s="17">
        <f>D24</f>
        <v>0</v>
      </c>
      <c r="E56" s="29"/>
      <c r="F56" s="30"/>
      <c r="G56" s="30"/>
      <c r="H56" s="30"/>
      <c r="I56" s="30"/>
      <c r="J56" s="30"/>
      <c r="K56" s="30"/>
    </row>
    <row r="57" spans="1:16" ht="22.5" customHeight="1">
      <c r="A57" s="330" t="s">
        <v>10</v>
      </c>
      <c r="B57" s="330"/>
      <c r="C57" s="25"/>
      <c r="D57" s="17">
        <f>D49</f>
        <v>0</v>
      </c>
      <c r="E57" s="29"/>
      <c r="F57" s="30"/>
      <c r="G57" s="30"/>
      <c r="H57" s="30"/>
      <c r="I57" s="30"/>
      <c r="J57" s="30"/>
      <c r="K57" s="30"/>
    </row>
    <row r="58" spans="1:16" ht="22.5" customHeight="1">
      <c r="A58" s="329" t="s">
        <v>90</v>
      </c>
      <c r="B58" s="329"/>
      <c r="C58" s="329"/>
      <c r="D58" s="64">
        <f>SUM(D55:D56)-D57</f>
        <v>0</v>
      </c>
      <c r="E58" s="355" t="s">
        <v>52</v>
      </c>
      <c r="F58" s="355"/>
      <c r="G58" s="355"/>
      <c r="H58" s="355"/>
      <c r="I58" s="355"/>
      <c r="J58" s="355"/>
      <c r="K58" s="355"/>
      <c r="L58" s="355"/>
      <c r="M58" s="16"/>
      <c r="N58" s="16"/>
      <c r="O58" s="16"/>
      <c r="P58" s="16"/>
    </row>
    <row r="59" spans="1:16" ht="37.5" customHeight="1">
      <c r="A59" s="353" t="s">
        <v>11</v>
      </c>
      <c r="B59" s="353"/>
      <c r="C59" s="19"/>
      <c r="D59" s="4"/>
      <c r="E59" s="4"/>
      <c r="F59" s="19"/>
      <c r="G59" s="19"/>
      <c r="H59" s="19"/>
      <c r="I59" s="19"/>
      <c r="J59" s="19"/>
      <c r="K59" s="19"/>
    </row>
    <row r="60" spans="1:16" ht="22.5" customHeight="1">
      <c r="A60" s="330" t="s">
        <v>95</v>
      </c>
      <c r="B60" s="330"/>
      <c r="D60" s="120">
        <v>0</v>
      </c>
      <c r="E60" s="368" t="s">
        <v>196</v>
      </c>
      <c r="F60" s="355"/>
      <c r="G60" s="355"/>
      <c r="H60" s="355"/>
      <c r="I60" s="355"/>
      <c r="J60" s="355"/>
      <c r="K60" s="355"/>
      <c r="L60" s="355"/>
      <c r="M60" s="16"/>
      <c r="N60" s="16"/>
      <c r="O60" s="16"/>
      <c r="P60" s="16"/>
    </row>
    <row r="61" spans="1:16" ht="22.5" customHeight="1">
      <c r="A61" s="330" t="s">
        <v>12</v>
      </c>
      <c r="B61" s="330"/>
      <c r="D61" s="120">
        <v>0</v>
      </c>
      <c r="E61" s="355" t="s">
        <v>54</v>
      </c>
      <c r="F61" s="355"/>
      <c r="G61" s="355"/>
      <c r="H61" s="355"/>
      <c r="I61" s="355"/>
      <c r="J61" s="355"/>
      <c r="K61" s="355"/>
      <c r="L61" s="355"/>
      <c r="M61" s="16"/>
      <c r="N61" s="16"/>
      <c r="O61" s="16"/>
      <c r="P61" s="16"/>
    </row>
    <row r="62" spans="1:16" ht="22.5" customHeight="1">
      <c r="A62" s="330" t="s">
        <v>96</v>
      </c>
      <c r="B62" s="330"/>
      <c r="D62" s="146">
        <f>SUM(D64:D69)</f>
        <v>0</v>
      </c>
      <c r="E62" s="31"/>
    </row>
    <row r="63" spans="1:16" ht="22.5" customHeight="1">
      <c r="A63" s="134"/>
      <c r="B63" s="135" t="s">
        <v>77</v>
      </c>
      <c r="D63" s="31"/>
      <c r="E63" s="31"/>
    </row>
    <row r="64" spans="1:16" ht="22.5" customHeight="1">
      <c r="A64" s="15"/>
      <c r="B64" s="145"/>
      <c r="C64" s="25"/>
      <c r="D64" s="120">
        <v>0</v>
      </c>
      <c r="E64" s="354" t="s">
        <v>156</v>
      </c>
      <c r="F64" s="354"/>
      <c r="G64" s="354"/>
      <c r="H64" s="354"/>
      <c r="I64" s="354"/>
      <c r="J64" s="354"/>
      <c r="K64" s="354"/>
      <c r="L64" s="354"/>
      <c r="M64" s="2"/>
      <c r="N64" s="2"/>
      <c r="O64" s="2"/>
      <c r="P64" s="2"/>
    </row>
    <row r="65" spans="1:16" ht="22.5" customHeight="1">
      <c r="A65" s="15"/>
      <c r="B65" s="145"/>
      <c r="C65" s="21"/>
      <c r="D65" s="120">
        <v>0</v>
      </c>
      <c r="E65" s="354"/>
      <c r="F65" s="354"/>
      <c r="G65" s="354"/>
      <c r="H65" s="354"/>
      <c r="I65" s="354"/>
      <c r="J65" s="354"/>
      <c r="K65" s="354"/>
      <c r="L65" s="354"/>
      <c r="M65" s="2"/>
      <c r="N65" s="2"/>
      <c r="O65" s="2"/>
      <c r="P65" s="2"/>
    </row>
    <row r="66" spans="1:16" ht="22.5" customHeight="1">
      <c r="A66" s="15"/>
      <c r="B66" s="145"/>
      <c r="C66" s="21"/>
      <c r="D66" s="120">
        <v>0</v>
      </c>
      <c r="E66" s="354"/>
      <c r="F66" s="354"/>
      <c r="G66" s="354"/>
      <c r="H66" s="354"/>
      <c r="I66" s="354"/>
      <c r="J66" s="354"/>
      <c r="K66" s="354"/>
      <c r="L66" s="354"/>
    </row>
    <row r="67" spans="1:16" ht="22.5" customHeight="1">
      <c r="A67" s="15"/>
      <c r="B67" s="145"/>
      <c r="C67" s="21"/>
      <c r="D67" s="120">
        <v>0</v>
      </c>
      <c r="E67" s="354"/>
      <c r="F67" s="354"/>
      <c r="G67" s="354"/>
      <c r="H67" s="354"/>
      <c r="I67" s="354"/>
      <c r="J67" s="354"/>
      <c r="K67" s="354"/>
      <c r="L67" s="354"/>
    </row>
    <row r="68" spans="1:16" ht="22.5" customHeight="1">
      <c r="A68" s="15"/>
      <c r="B68" s="145"/>
      <c r="C68" s="21"/>
      <c r="D68" s="120">
        <v>0</v>
      </c>
      <c r="E68" s="354"/>
      <c r="F68" s="354"/>
      <c r="G68" s="354"/>
      <c r="H68" s="354"/>
      <c r="I68" s="354"/>
      <c r="J68" s="354"/>
      <c r="K68" s="354"/>
      <c r="L68" s="354"/>
    </row>
    <row r="69" spans="1:16" ht="22.5" customHeight="1">
      <c r="A69" s="15"/>
      <c r="B69" s="145"/>
      <c r="C69" s="21"/>
      <c r="D69" s="120">
        <v>0</v>
      </c>
      <c r="E69" s="354"/>
      <c r="F69" s="354"/>
      <c r="G69" s="354"/>
      <c r="H69" s="354"/>
      <c r="I69" s="354"/>
      <c r="J69" s="354"/>
      <c r="K69" s="354"/>
      <c r="L69" s="354"/>
    </row>
    <row r="70" spans="1:16" ht="22.5" customHeight="1">
      <c r="A70" s="31"/>
      <c r="B70" s="31"/>
      <c r="C70" s="31"/>
      <c r="D70" s="31"/>
    </row>
    <row r="71" spans="1:16" ht="22.5" customHeight="1">
      <c r="A71" s="329" t="s">
        <v>97</v>
      </c>
      <c r="B71" s="329"/>
      <c r="C71" s="329"/>
      <c r="D71" s="64">
        <f>SUM(D60:D61)-D62</f>
        <v>0</v>
      </c>
      <c r="E71" s="364" t="s">
        <v>104</v>
      </c>
      <c r="F71" s="328"/>
      <c r="G71" s="328"/>
      <c r="H71" s="328"/>
      <c r="I71" s="328"/>
      <c r="J71" s="328"/>
      <c r="K71" s="328"/>
      <c r="L71" s="328"/>
      <c r="M71" s="2"/>
      <c r="N71" s="2"/>
      <c r="O71" s="2"/>
      <c r="P71" s="2"/>
    </row>
    <row r="72" spans="1:16" ht="22.5" customHeight="1">
      <c r="A72" s="329"/>
      <c r="B72" s="329"/>
      <c r="C72" s="329"/>
      <c r="D72" s="34"/>
      <c r="L72" s="2"/>
      <c r="M72" s="2"/>
      <c r="N72" s="2"/>
      <c r="O72" s="2"/>
      <c r="P72" s="2"/>
    </row>
    <row r="73" spans="1:16" ht="33" customHeight="1">
      <c r="A73" s="335" t="s">
        <v>159</v>
      </c>
      <c r="B73" s="335"/>
      <c r="C73" s="335"/>
      <c r="D73" s="263">
        <f>D58-D71</f>
        <v>0</v>
      </c>
      <c r="E73" s="336" t="s">
        <v>160</v>
      </c>
      <c r="F73" s="336"/>
      <c r="G73" s="336"/>
      <c r="H73" s="336"/>
      <c r="I73" s="336"/>
      <c r="J73" s="336"/>
      <c r="K73" s="336"/>
      <c r="L73" s="336"/>
    </row>
    <row r="74" spans="1:16">
      <c r="A74" s="27"/>
      <c r="B74" s="27"/>
      <c r="C74" s="27"/>
      <c r="D74" s="27"/>
      <c r="E74" s="27"/>
      <c r="F74" s="27"/>
      <c r="G74" s="27"/>
      <c r="H74" s="27"/>
      <c r="I74" s="27"/>
      <c r="J74" s="27"/>
      <c r="K74" s="27"/>
      <c r="L74" s="27"/>
    </row>
    <row r="75" spans="1:16" ht="61.5" customHeight="1">
      <c r="A75" s="27"/>
      <c r="B75" s="151" t="s">
        <v>116</v>
      </c>
      <c r="C75" s="150"/>
      <c r="D75" s="150"/>
      <c r="E75" s="270" t="str">
        <f>D3</f>
        <v>1 OCTOBER - 31 OCTOBER 2025</v>
      </c>
      <c r="G75" s="150"/>
      <c r="H75" s="150"/>
      <c r="I75" s="150"/>
      <c r="J75" s="342">
        <f>'CLUB DETAILS'!D8</f>
        <v>0</v>
      </c>
      <c r="K75" s="342"/>
      <c r="L75" s="342"/>
      <c r="M75" s="176"/>
    </row>
    <row r="76" spans="1:16" ht="33.75" customHeight="1">
      <c r="A76" s="188" t="s">
        <v>8</v>
      </c>
      <c r="C76" s="352">
        <f>D55</f>
        <v>0</v>
      </c>
      <c r="D76" s="352"/>
      <c r="E76" s="150"/>
      <c r="F76" s="150"/>
      <c r="G76" s="150"/>
      <c r="H76" s="150"/>
      <c r="I76" s="150"/>
      <c r="J76" s="150"/>
      <c r="K76" s="150"/>
      <c r="L76" s="150"/>
    </row>
    <row r="77" spans="1:16" ht="27" customHeight="1">
      <c r="A77" s="152" t="s">
        <v>113</v>
      </c>
      <c r="B77" s="156"/>
      <c r="C77" s="153"/>
      <c r="D77" s="153"/>
      <c r="E77" s="343">
        <f>D56</f>
        <v>0</v>
      </c>
      <c r="F77" s="343"/>
      <c r="G77" s="154" t="s">
        <v>114</v>
      </c>
      <c r="H77" s="155"/>
      <c r="I77" s="155"/>
      <c r="J77" s="155"/>
      <c r="K77" s="344">
        <f>D57</f>
        <v>0</v>
      </c>
      <c r="L77" s="344"/>
    </row>
    <row r="78" spans="1:16" ht="10.5" customHeight="1">
      <c r="A78" s="162"/>
      <c r="B78" s="27"/>
      <c r="C78" s="163"/>
      <c r="D78" s="163"/>
      <c r="E78" s="164"/>
      <c r="F78" s="164"/>
      <c r="G78" s="162"/>
      <c r="H78" s="163"/>
      <c r="I78" s="163"/>
      <c r="J78" s="163"/>
      <c r="K78" s="165"/>
      <c r="L78" s="165"/>
    </row>
    <row r="79" spans="1:16">
      <c r="A79" s="27"/>
      <c r="B79" s="27"/>
      <c r="C79" s="27"/>
      <c r="D79" s="27"/>
      <c r="E79" s="27"/>
      <c r="F79" s="27"/>
      <c r="G79" s="27"/>
      <c r="H79" s="27"/>
      <c r="I79" s="27"/>
      <c r="J79" s="27"/>
      <c r="K79" s="27"/>
      <c r="L79" s="27"/>
    </row>
    <row r="80" spans="1:16">
      <c r="A80" s="27"/>
      <c r="B80" s="27"/>
      <c r="C80" s="27"/>
      <c r="D80" s="27"/>
      <c r="E80" s="27"/>
      <c r="F80" s="27"/>
      <c r="G80" s="27"/>
      <c r="H80" s="27"/>
      <c r="I80" s="27"/>
      <c r="J80" s="27"/>
      <c r="K80" s="27"/>
      <c r="L80" s="27"/>
    </row>
    <row r="81" spans="1:12">
      <c r="A81" s="27"/>
      <c r="B81" s="27"/>
      <c r="C81" s="27"/>
      <c r="D81" s="27"/>
      <c r="E81" s="27"/>
      <c r="F81" s="27"/>
      <c r="G81" s="27"/>
      <c r="H81" s="27"/>
      <c r="I81" s="27"/>
      <c r="J81" s="27"/>
      <c r="K81" s="27"/>
      <c r="L81" s="27"/>
    </row>
    <row r="82" spans="1:12">
      <c r="A82" s="27"/>
      <c r="B82" s="27"/>
      <c r="C82" s="27"/>
      <c r="D82" s="27"/>
      <c r="E82" s="27"/>
      <c r="F82" s="27"/>
      <c r="G82" s="27"/>
      <c r="H82" s="27"/>
      <c r="I82" s="27"/>
      <c r="J82" s="27"/>
      <c r="K82" s="27"/>
      <c r="L82" s="27"/>
    </row>
    <row r="83" spans="1:12">
      <c r="A83" s="27"/>
      <c r="B83" s="27"/>
      <c r="C83" s="27"/>
      <c r="D83" s="27"/>
      <c r="E83" s="27"/>
      <c r="F83" s="27"/>
      <c r="G83" s="27"/>
      <c r="H83" s="27"/>
      <c r="I83" s="27"/>
      <c r="J83" s="27"/>
      <c r="K83" s="27"/>
      <c r="L83" s="27"/>
    </row>
    <row r="84" spans="1:12">
      <c r="A84" s="27"/>
      <c r="B84" s="27"/>
      <c r="C84" s="27"/>
      <c r="D84" s="27"/>
      <c r="E84" s="27"/>
      <c r="F84" s="27"/>
      <c r="G84" s="27"/>
      <c r="H84" s="27"/>
      <c r="I84" s="27"/>
      <c r="J84" s="27"/>
      <c r="K84" s="27"/>
      <c r="L84" s="27"/>
    </row>
    <row r="85" spans="1:12">
      <c r="A85" s="27"/>
      <c r="B85" s="27"/>
      <c r="C85" s="27"/>
      <c r="D85" s="27"/>
      <c r="E85" s="27"/>
      <c r="F85" s="27"/>
      <c r="G85" s="27"/>
      <c r="H85" s="27"/>
      <c r="I85" s="27"/>
      <c r="J85" s="27"/>
      <c r="K85" s="27"/>
      <c r="L85" s="27"/>
    </row>
    <row r="86" spans="1:12">
      <c r="A86" s="27"/>
      <c r="B86" s="27"/>
      <c r="C86" s="27"/>
      <c r="D86" s="27"/>
      <c r="E86" s="27"/>
      <c r="F86" s="27"/>
      <c r="G86" s="27"/>
      <c r="H86" s="27"/>
      <c r="I86" s="27"/>
      <c r="J86" s="27"/>
      <c r="K86" s="27"/>
      <c r="L86" s="27"/>
    </row>
    <row r="87" spans="1:12">
      <c r="A87" s="27"/>
      <c r="B87" s="27"/>
      <c r="C87" s="27"/>
      <c r="D87" s="27"/>
      <c r="E87" s="27"/>
      <c r="F87" s="27"/>
      <c r="G87" s="27"/>
      <c r="H87" s="27"/>
      <c r="I87" s="27"/>
      <c r="J87" s="27"/>
      <c r="K87" s="27"/>
      <c r="L87" s="27"/>
    </row>
    <row r="88" spans="1:12">
      <c r="A88" s="27"/>
      <c r="B88" s="27"/>
      <c r="C88" s="27"/>
      <c r="D88" s="27"/>
      <c r="E88" s="27"/>
      <c r="F88" s="27"/>
      <c r="G88" s="27"/>
      <c r="H88" s="27"/>
      <c r="I88" s="27"/>
      <c r="J88" s="27"/>
      <c r="K88" s="27"/>
      <c r="L88" s="27"/>
    </row>
    <row r="89" spans="1:12">
      <c r="A89" s="27"/>
      <c r="B89" s="27"/>
      <c r="C89" s="27"/>
      <c r="D89" s="27"/>
      <c r="E89" s="27"/>
      <c r="F89" s="27"/>
      <c r="G89" s="27"/>
      <c r="H89" s="27"/>
      <c r="I89" s="27"/>
      <c r="J89" s="27"/>
      <c r="K89" s="27"/>
      <c r="L89" s="27"/>
    </row>
    <row r="90" spans="1:12">
      <c r="A90" s="27"/>
      <c r="B90" s="27"/>
      <c r="C90" s="27"/>
      <c r="D90" s="27"/>
      <c r="E90" s="27"/>
      <c r="F90" s="27"/>
      <c r="G90" s="27"/>
      <c r="H90" s="27"/>
      <c r="I90" s="27"/>
      <c r="J90" s="27"/>
      <c r="K90" s="27"/>
      <c r="L90" s="27"/>
    </row>
    <row r="91" spans="1:12">
      <c r="A91" s="27"/>
      <c r="B91" s="27"/>
      <c r="C91" s="27"/>
      <c r="D91" s="27"/>
      <c r="E91" s="27"/>
      <c r="F91" s="27"/>
      <c r="G91" s="27"/>
      <c r="H91" s="27"/>
      <c r="I91" s="27"/>
      <c r="J91" s="27"/>
      <c r="K91" s="27"/>
      <c r="L91" s="27"/>
    </row>
    <row r="92" spans="1:12">
      <c r="A92" s="27"/>
      <c r="B92" s="27"/>
      <c r="C92" s="27"/>
      <c r="D92" s="27"/>
      <c r="E92" s="27"/>
      <c r="F92" s="27"/>
      <c r="G92" s="27"/>
      <c r="H92" s="27"/>
      <c r="I92" s="27"/>
      <c r="J92" s="27"/>
      <c r="K92" s="27"/>
      <c r="L92" s="27"/>
    </row>
    <row r="93" spans="1:12">
      <c r="A93" s="27"/>
      <c r="B93" s="27"/>
      <c r="C93" s="27"/>
      <c r="D93" s="27"/>
      <c r="E93" s="27"/>
      <c r="F93" s="27"/>
      <c r="G93" s="27"/>
      <c r="H93" s="27"/>
      <c r="I93" s="27"/>
      <c r="J93" s="27"/>
      <c r="K93" s="27"/>
      <c r="L93" s="27"/>
    </row>
    <row r="94" spans="1:12">
      <c r="A94" s="27"/>
      <c r="B94" s="27"/>
      <c r="C94" s="27"/>
      <c r="D94" s="27"/>
      <c r="E94" s="27"/>
      <c r="F94" s="27"/>
      <c r="G94" s="27"/>
      <c r="H94" s="27"/>
      <c r="I94" s="27"/>
      <c r="J94" s="27"/>
      <c r="K94" s="27"/>
      <c r="L94" s="27"/>
    </row>
    <row r="95" spans="1:12">
      <c r="A95" s="27"/>
      <c r="B95" s="27"/>
      <c r="C95" s="27"/>
      <c r="D95" s="27"/>
      <c r="E95" s="27"/>
      <c r="F95" s="27"/>
      <c r="G95" s="27"/>
      <c r="H95" s="27"/>
      <c r="I95" s="27"/>
      <c r="J95" s="27"/>
      <c r="K95" s="27"/>
      <c r="L95" s="27"/>
    </row>
    <row r="96" spans="1:12">
      <c r="A96" s="27"/>
      <c r="B96" s="27"/>
      <c r="C96" s="27"/>
      <c r="D96" s="27"/>
      <c r="E96" s="27"/>
      <c r="F96" s="27"/>
      <c r="G96" s="27"/>
      <c r="H96" s="27"/>
      <c r="I96" s="27"/>
      <c r="J96" s="27"/>
      <c r="K96" s="27"/>
      <c r="L96" s="27"/>
    </row>
    <row r="97" spans="1:12">
      <c r="A97" s="27"/>
      <c r="B97" s="27"/>
      <c r="C97" s="27"/>
      <c r="D97" s="27"/>
      <c r="E97" s="27"/>
      <c r="F97" s="27"/>
      <c r="G97" s="27"/>
      <c r="H97" s="27"/>
      <c r="I97" s="27"/>
      <c r="J97" s="27"/>
      <c r="K97" s="27"/>
      <c r="L97" s="27"/>
    </row>
    <row r="98" spans="1:12">
      <c r="A98" s="27"/>
      <c r="B98" s="27"/>
      <c r="C98" s="27"/>
      <c r="D98" s="27"/>
      <c r="E98" s="27"/>
      <c r="F98" s="27"/>
      <c r="G98" s="27"/>
      <c r="H98" s="27"/>
      <c r="I98" s="27"/>
      <c r="J98" s="27"/>
      <c r="K98" s="27"/>
      <c r="L98" s="27"/>
    </row>
    <row r="99" spans="1:12">
      <c r="A99" s="27"/>
      <c r="B99" s="27"/>
      <c r="C99" s="27"/>
      <c r="D99" s="27"/>
      <c r="E99" s="27"/>
      <c r="F99" s="27"/>
      <c r="G99" s="27"/>
      <c r="H99" s="27"/>
      <c r="I99" s="27"/>
      <c r="J99" s="27"/>
      <c r="K99" s="27"/>
      <c r="L99" s="27"/>
    </row>
    <row r="100" spans="1:12">
      <c r="A100" s="27"/>
      <c r="B100" s="27"/>
      <c r="C100" s="27"/>
      <c r="D100" s="27"/>
      <c r="E100" s="27"/>
      <c r="F100" s="27"/>
      <c r="G100" s="27"/>
      <c r="H100" s="27"/>
      <c r="I100" s="27"/>
      <c r="J100" s="27"/>
      <c r="K100" s="27"/>
      <c r="L100" s="27"/>
    </row>
    <row r="101" spans="1:12">
      <c r="A101" s="27"/>
      <c r="B101" s="27"/>
      <c r="C101" s="27"/>
      <c r="D101" s="27"/>
      <c r="E101" s="27"/>
      <c r="F101" s="27"/>
      <c r="G101" s="27"/>
      <c r="H101" s="27"/>
      <c r="I101" s="27"/>
      <c r="J101" s="27"/>
      <c r="K101" s="27"/>
      <c r="L101" s="27"/>
    </row>
    <row r="102" spans="1:12">
      <c r="A102" s="27"/>
      <c r="B102" s="27"/>
      <c r="C102" s="27"/>
      <c r="D102" s="27"/>
      <c r="E102" s="27"/>
      <c r="F102" s="27"/>
      <c r="G102" s="27"/>
      <c r="H102" s="27"/>
      <c r="I102" s="27"/>
      <c r="J102" s="27"/>
      <c r="K102" s="27"/>
      <c r="L102" s="27"/>
    </row>
    <row r="103" spans="1:12">
      <c r="A103" s="27"/>
      <c r="B103" s="27"/>
      <c r="C103" s="27"/>
      <c r="D103" s="27"/>
      <c r="E103" s="27"/>
      <c r="F103" s="27"/>
      <c r="G103" s="27"/>
      <c r="H103" s="27"/>
      <c r="I103" s="27"/>
      <c r="J103" s="27"/>
      <c r="K103" s="27"/>
      <c r="L103" s="27"/>
    </row>
    <row r="104" spans="1:12">
      <c r="A104" s="27"/>
      <c r="B104" s="27"/>
      <c r="C104" s="27"/>
      <c r="D104" s="27"/>
      <c r="E104" s="27"/>
      <c r="F104" s="27"/>
      <c r="G104" s="27"/>
      <c r="H104" s="27"/>
      <c r="I104" s="27"/>
      <c r="J104" s="27"/>
      <c r="K104" s="27"/>
      <c r="L104" s="27"/>
    </row>
    <row r="105" spans="1:12">
      <c r="A105" s="27"/>
      <c r="B105" s="27"/>
      <c r="C105" s="27"/>
      <c r="D105" s="27"/>
      <c r="E105" s="27"/>
      <c r="F105" s="27"/>
      <c r="G105" s="27"/>
      <c r="H105" s="27"/>
      <c r="I105" s="27"/>
      <c r="J105" s="27"/>
      <c r="K105" s="27"/>
      <c r="L105" s="27"/>
    </row>
    <row r="106" spans="1:12">
      <c r="A106" s="27"/>
      <c r="B106" s="27"/>
      <c r="C106" s="27"/>
      <c r="D106" s="27"/>
      <c r="E106" s="27"/>
      <c r="F106" s="27"/>
      <c r="G106" s="27"/>
      <c r="H106" s="27"/>
      <c r="I106" s="27"/>
      <c r="J106" s="27"/>
      <c r="K106" s="27"/>
      <c r="L106" s="27"/>
    </row>
    <row r="107" spans="1:12">
      <c r="A107" s="27"/>
      <c r="B107" s="27"/>
      <c r="C107" s="27"/>
      <c r="D107" s="27"/>
      <c r="E107" s="27"/>
      <c r="F107" s="27"/>
      <c r="G107" s="27"/>
      <c r="H107" s="27"/>
      <c r="I107" s="27"/>
      <c r="J107" s="27"/>
      <c r="K107" s="27"/>
      <c r="L107" s="27"/>
    </row>
    <row r="108" spans="1:12">
      <c r="A108" s="27"/>
      <c r="B108" s="27"/>
      <c r="C108" s="27"/>
      <c r="D108" s="27"/>
      <c r="E108" s="27"/>
      <c r="F108" s="27"/>
      <c r="G108" s="27"/>
      <c r="H108" s="27"/>
      <c r="I108" s="27"/>
      <c r="J108" s="27"/>
      <c r="K108" s="27"/>
      <c r="L108" s="27"/>
    </row>
    <row r="109" spans="1:12">
      <c r="A109" s="27"/>
      <c r="B109" s="27"/>
      <c r="C109" s="27"/>
      <c r="D109" s="27"/>
      <c r="E109" s="27"/>
      <c r="F109" s="27"/>
      <c r="G109" s="27"/>
      <c r="H109" s="27"/>
      <c r="I109" s="27"/>
      <c r="J109" s="27"/>
      <c r="K109" s="27"/>
      <c r="L109" s="27"/>
    </row>
    <row r="110" spans="1:12" s="157" customFormat="1" ht="24" customHeight="1">
      <c r="A110" s="158" t="s">
        <v>109</v>
      </c>
      <c r="B110" s="159"/>
      <c r="C110" s="158"/>
      <c r="D110" s="334">
        <f>D58</f>
        <v>0</v>
      </c>
      <c r="E110" s="334"/>
      <c r="F110" s="334"/>
      <c r="G110" s="166" t="s">
        <v>111</v>
      </c>
      <c r="H110" s="166"/>
      <c r="I110" s="166"/>
      <c r="J110" s="166"/>
      <c r="K110" s="333">
        <f>D62</f>
        <v>0</v>
      </c>
      <c r="L110" s="333"/>
    </row>
    <row r="111" spans="1:12" s="157" customFormat="1" ht="24" customHeight="1">
      <c r="A111" s="158" t="s">
        <v>110</v>
      </c>
      <c r="B111" s="159"/>
      <c r="C111" s="160"/>
      <c r="D111" s="334">
        <f>D71</f>
        <v>0</v>
      </c>
      <c r="E111" s="334"/>
      <c r="F111" s="334"/>
      <c r="G111" s="166" t="s">
        <v>112</v>
      </c>
      <c r="H111" s="166"/>
      <c r="I111" s="166"/>
      <c r="J111" s="166"/>
      <c r="K111" s="333">
        <f>D61</f>
        <v>0</v>
      </c>
      <c r="L111" s="333"/>
    </row>
    <row r="112" spans="1:12">
      <c r="A112" s="27"/>
      <c r="B112" s="27"/>
      <c r="C112" s="27"/>
      <c r="D112" s="27"/>
      <c r="E112" s="27"/>
      <c r="F112" s="27"/>
      <c r="G112" s="27"/>
      <c r="H112" s="27"/>
      <c r="I112" s="27"/>
      <c r="J112" s="27"/>
      <c r="K112" s="27"/>
      <c r="L112" s="27"/>
    </row>
    <row r="113" spans="1:12" ht="17.45" customHeight="1">
      <c r="A113" s="167" t="s">
        <v>115</v>
      </c>
      <c r="B113" s="27"/>
      <c r="C113" s="27"/>
      <c r="D113" s="27"/>
      <c r="E113" s="27"/>
      <c r="F113" s="27"/>
      <c r="G113" s="27"/>
      <c r="H113" s="27"/>
      <c r="I113" s="27"/>
      <c r="J113" s="27"/>
      <c r="K113" s="27"/>
      <c r="L113" s="27"/>
    </row>
    <row r="114" spans="1:12">
      <c r="A114" s="332"/>
      <c r="B114" s="332"/>
      <c r="C114" s="332"/>
      <c r="D114" s="332"/>
      <c r="E114" s="332"/>
      <c r="F114" s="332"/>
      <c r="G114" s="332"/>
      <c r="H114" s="332"/>
      <c r="I114" s="332"/>
      <c r="J114" s="332"/>
      <c r="K114" s="332"/>
      <c r="L114" s="332"/>
    </row>
    <row r="115" spans="1:12">
      <c r="A115" s="332"/>
      <c r="B115" s="332"/>
      <c r="C115" s="332"/>
      <c r="D115" s="332"/>
      <c r="E115" s="332"/>
      <c r="F115" s="332"/>
      <c r="G115" s="332"/>
      <c r="H115" s="332"/>
      <c r="I115" s="332"/>
      <c r="J115" s="332"/>
      <c r="K115" s="332"/>
      <c r="L115" s="332"/>
    </row>
    <row r="116" spans="1:12">
      <c r="A116" s="332"/>
      <c r="B116" s="332"/>
      <c r="C116" s="332"/>
      <c r="D116" s="332"/>
      <c r="E116" s="332"/>
      <c r="F116" s="332"/>
      <c r="G116" s="332"/>
      <c r="H116" s="332"/>
      <c r="I116" s="332"/>
      <c r="J116" s="332"/>
      <c r="K116" s="332"/>
      <c r="L116" s="332"/>
    </row>
    <row r="117" spans="1:12">
      <c r="A117" s="332"/>
      <c r="B117" s="332"/>
      <c r="C117" s="332"/>
      <c r="D117" s="332"/>
      <c r="E117" s="332"/>
      <c r="F117" s="332"/>
      <c r="G117" s="332"/>
      <c r="H117" s="332"/>
      <c r="I117" s="332"/>
      <c r="J117" s="332"/>
      <c r="K117" s="332"/>
      <c r="L117" s="332"/>
    </row>
    <row r="118" spans="1:12">
      <c r="A118" s="332"/>
      <c r="B118" s="332"/>
      <c r="C118" s="332"/>
      <c r="D118" s="332"/>
      <c r="E118" s="332"/>
      <c r="F118" s="332"/>
      <c r="G118" s="332"/>
      <c r="H118" s="332"/>
      <c r="I118" s="332"/>
      <c r="J118" s="332"/>
      <c r="K118" s="332"/>
      <c r="L118" s="332"/>
    </row>
    <row r="119" spans="1:12">
      <c r="A119" s="332"/>
      <c r="B119" s="332"/>
      <c r="C119" s="332"/>
      <c r="D119" s="332"/>
      <c r="E119" s="332"/>
      <c r="F119" s="332"/>
      <c r="G119" s="332"/>
      <c r="H119" s="332"/>
      <c r="I119" s="332"/>
      <c r="J119" s="332"/>
      <c r="K119" s="332"/>
      <c r="L119" s="332"/>
    </row>
    <row r="120" spans="1:12">
      <c r="A120" s="332"/>
      <c r="B120" s="332"/>
      <c r="C120" s="332"/>
      <c r="D120" s="332"/>
      <c r="E120" s="332"/>
      <c r="F120" s="332"/>
      <c r="G120" s="332"/>
      <c r="H120" s="332"/>
      <c r="I120" s="332"/>
      <c r="J120" s="332"/>
      <c r="K120" s="332"/>
      <c r="L120" s="332"/>
    </row>
    <row r="121" spans="1:12">
      <c r="A121" s="332"/>
      <c r="B121" s="332"/>
      <c r="C121" s="332"/>
      <c r="D121" s="332"/>
      <c r="E121" s="332"/>
      <c r="F121" s="332"/>
      <c r="G121" s="332"/>
      <c r="H121" s="332"/>
      <c r="I121" s="332"/>
      <c r="J121" s="332"/>
      <c r="K121" s="332"/>
      <c r="L121" s="332"/>
    </row>
    <row r="122" spans="1:12">
      <c r="A122" s="27"/>
      <c r="B122" s="27"/>
      <c r="C122" s="27"/>
      <c r="D122" s="27"/>
      <c r="E122" s="27"/>
      <c r="F122" s="27"/>
      <c r="G122" s="27"/>
      <c r="H122" s="27"/>
      <c r="I122" s="27"/>
      <c r="J122" s="27"/>
      <c r="K122" s="27"/>
      <c r="L122" s="27"/>
    </row>
  </sheetData>
  <sheetProtection algorithmName="SHA-512" hashValue="ex2CxqOYzVuCav6GxtD2TVzoZVzgeUfAdFbuJFWPe3svRKFG85US5ZdsbpKucq3j1q451d+tef36LVOYrfiUrg==" saltValue="d8tGSnJbaXdpuuyRQ9HIdA==" spinCount="100000" sheet="1" selectLockedCells="1"/>
  <mergeCells count="44">
    <mergeCell ref="A72:C72"/>
    <mergeCell ref="E61:L61"/>
    <mergeCell ref="E64:L69"/>
    <mergeCell ref="A54:K54"/>
    <mergeCell ref="A55:B55"/>
    <mergeCell ref="A58:C58"/>
    <mergeCell ref="A60:B60"/>
    <mergeCell ref="A57:B57"/>
    <mergeCell ref="A56:B56"/>
    <mergeCell ref="E55:L55"/>
    <mergeCell ref="E71:L71"/>
    <mergeCell ref="A71:C71"/>
    <mergeCell ref="E58:L58"/>
    <mergeCell ref="E60:L60"/>
    <mergeCell ref="A59:B59"/>
    <mergeCell ref="A61:B61"/>
    <mergeCell ref="A62:B62"/>
    <mergeCell ref="A24:C24"/>
    <mergeCell ref="A25:C25"/>
    <mergeCell ref="J53:L53"/>
    <mergeCell ref="A49:C49"/>
    <mergeCell ref="A50:C50"/>
    <mergeCell ref="A51:C51"/>
    <mergeCell ref="D28:H28"/>
    <mergeCell ref="A53:D53"/>
    <mergeCell ref="A1:C2"/>
    <mergeCell ref="D1:K2"/>
    <mergeCell ref="A3:C3"/>
    <mergeCell ref="D3:H3"/>
    <mergeCell ref="A28:C28"/>
    <mergeCell ref="A26:C26"/>
    <mergeCell ref="J3:L3"/>
    <mergeCell ref="J28:L28"/>
    <mergeCell ref="A114:L121"/>
    <mergeCell ref="K110:L110"/>
    <mergeCell ref="K111:L111"/>
    <mergeCell ref="D110:F110"/>
    <mergeCell ref="D111:F111"/>
    <mergeCell ref="A73:C73"/>
    <mergeCell ref="E73:L73"/>
    <mergeCell ref="J75:L75"/>
    <mergeCell ref="E77:F77"/>
    <mergeCell ref="K77:L77"/>
    <mergeCell ref="C76:D76"/>
  </mergeCells>
  <conditionalFormatting sqref="B64:B69">
    <cfRule type="cellIs" dxfId="42" priority="9" stopIfTrue="1" operator="equal">
      <formula>0</formula>
    </cfRule>
  </conditionalFormatting>
  <conditionalFormatting sqref="D5:D23 D30:D48">
    <cfRule type="cellIs" dxfId="41" priority="26" stopIfTrue="1" operator="equal">
      <formula>0</formula>
    </cfRule>
  </conditionalFormatting>
  <conditionalFormatting sqref="D55:D58">
    <cfRule type="cellIs" dxfId="40" priority="11" stopIfTrue="1" operator="equal">
      <formula>0</formula>
    </cfRule>
  </conditionalFormatting>
  <conditionalFormatting sqref="D60:D62">
    <cfRule type="cellIs" dxfId="39" priority="7" stopIfTrue="1" operator="equal">
      <formula>0</formula>
    </cfRule>
  </conditionalFormatting>
  <conditionalFormatting sqref="D64:D69">
    <cfRule type="cellIs" dxfId="38" priority="8" stopIfTrue="1" operator="equal">
      <formula>0</formula>
    </cfRule>
  </conditionalFormatting>
  <conditionalFormatting sqref="D71">
    <cfRule type="cellIs" dxfId="37" priority="6" operator="notEqual">
      <formula>$D$58</formula>
    </cfRule>
  </conditionalFormatting>
  <conditionalFormatting sqref="D71:D72">
    <cfRule type="cellIs" dxfId="36" priority="16" stopIfTrue="1" operator="equal">
      <formula>0</formula>
    </cfRule>
  </conditionalFormatting>
  <conditionalFormatting sqref="D73">
    <cfRule type="cellIs" dxfId="35" priority="1" operator="greaterThan">
      <formula>0</formula>
    </cfRule>
    <cfRule type="cellIs" dxfId="34" priority="2" operator="lessThan">
      <formula>0</formula>
    </cfRule>
    <cfRule type="cellIs" dxfId="33" priority="3" stopIfTrue="1" operator="equal">
      <formula>0</formula>
    </cfRule>
  </conditionalFormatting>
  <conditionalFormatting sqref="E56:E57">
    <cfRule type="cellIs" dxfId="32"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P122"/>
  <sheetViews>
    <sheetView showWhiteSpace="0" view="pageBreakPreview" topLeftCell="A32" zoomScale="70" zoomScaleNormal="100" zoomScaleSheetLayoutView="70" workbookViewId="0">
      <selection activeCell="D60" sqref="D60"/>
    </sheetView>
  </sheetViews>
  <sheetFormatPr defaultColWidth="9.140625" defaultRowHeight="12.75"/>
  <cols>
    <col min="1" max="1" width="7.85546875" style="1" customWidth="1"/>
    <col min="2" max="2" width="29.85546875" style="1" customWidth="1"/>
    <col min="3" max="4" width="15.28515625" style="1" customWidth="1"/>
    <col min="5" max="10" width="14" style="1" customWidth="1"/>
    <col min="11" max="11" width="15.140625" style="1" customWidth="1"/>
    <col min="12" max="12" width="42.140625" style="1" customWidth="1"/>
    <col min="13" max="16384" width="9.140625" style="1"/>
  </cols>
  <sheetData>
    <row r="1" spans="1:13" ht="0.75" hidden="1" customHeight="1" thickBot="1">
      <c r="D1" s="321"/>
      <c r="E1" s="321"/>
      <c r="F1" s="321"/>
      <c r="G1" s="321"/>
      <c r="H1" s="321"/>
      <c r="I1" s="321"/>
      <c r="J1" s="321"/>
      <c r="K1" s="321"/>
    </row>
    <row r="2" spans="1:13" ht="2.25" hidden="1" customHeight="1" thickBot="1">
      <c r="A2" s="360" t="s">
        <v>190</v>
      </c>
      <c r="B2" s="360"/>
      <c r="C2" s="360"/>
      <c r="D2" s="31"/>
      <c r="E2" s="31"/>
      <c r="F2" s="31"/>
      <c r="G2" s="31"/>
      <c r="H2" s="31"/>
      <c r="I2" s="31"/>
      <c r="J2" s="31"/>
      <c r="K2" s="31"/>
    </row>
    <row r="3" spans="1:13" ht="54" customHeight="1" thickBot="1">
      <c r="A3" s="340" t="s">
        <v>47</v>
      </c>
      <c r="B3" s="341"/>
      <c r="C3" s="341"/>
      <c r="D3" s="361" t="str">
        <f>A2</f>
        <v>1 NOVEMBER - 30 NOVEMBER 2025</v>
      </c>
      <c r="E3" s="362"/>
      <c r="F3" s="362"/>
      <c r="G3" s="362"/>
      <c r="H3" s="362"/>
      <c r="I3" s="198"/>
      <c r="J3" s="356">
        <f>'CLUB DETAILS'!D8</f>
        <v>0</v>
      </c>
      <c r="K3" s="356"/>
      <c r="L3" s="357"/>
    </row>
    <row r="4" spans="1:13" s="26" customFormat="1" ht="57.6" customHeight="1" thickBot="1">
      <c r="A4" s="68" t="s">
        <v>31</v>
      </c>
      <c r="B4" s="68" t="s">
        <v>32</v>
      </c>
      <c r="C4" s="68" t="s">
        <v>86</v>
      </c>
      <c r="D4" s="69" t="s">
        <v>33</v>
      </c>
      <c r="E4" s="69" t="s">
        <v>39</v>
      </c>
      <c r="F4" s="69" t="s">
        <v>34</v>
      </c>
      <c r="G4" s="69" t="s">
        <v>35</v>
      </c>
      <c r="H4" s="69" t="s">
        <v>119</v>
      </c>
      <c r="I4" s="68" t="s">
        <v>40</v>
      </c>
      <c r="J4" s="68" t="s">
        <v>36</v>
      </c>
      <c r="K4" s="68" t="s">
        <v>30</v>
      </c>
      <c r="L4" s="68" t="s">
        <v>37</v>
      </c>
      <c r="M4" s="2"/>
    </row>
    <row r="5" spans="1:13" ht="28.15" customHeight="1">
      <c r="A5" s="87"/>
      <c r="B5" s="88"/>
      <c r="C5" s="88"/>
      <c r="D5" s="89">
        <f>SUM(E5:K5)</f>
        <v>0</v>
      </c>
      <c r="E5" s="90"/>
      <c r="F5" s="91"/>
      <c r="G5" s="91"/>
      <c r="H5" s="91"/>
      <c r="I5" s="92"/>
      <c r="J5" s="93"/>
      <c r="K5" s="92"/>
      <c r="L5" s="205"/>
    </row>
    <row r="6" spans="1:13" ht="28.15" customHeight="1">
      <c r="A6" s="94"/>
      <c r="B6" s="95"/>
      <c r="C6" s="95"/>
      <c r="D6" s="96">
        <f>SUM(E6:K6)</f>
        <v>0</v>
      </c>
      <c r="E6" s="109"/>
      <c r="F6" s="109"/>
      <c r="G6" s="110"/>
      <c r="H6" s="111"/>
      <c r="I6" s="113"/>
      <c r="J6" s="111"/>
      <c r="K6" s="111"/>
      <c r="L6" s="189"/>
    </row>
    <row r="7" spans="1:13" ht="28.15" customHeight="1">
      <c r="A7" s="94"/>
      <c r="B7" s="95"/>
      <c r="C7" s="95"/>
      <c r="D7" s="96">
        <f t="shared" ref="D7:D21" si="0">SUM(E7:K7)</f>
        <v>0</v>
      </c>
      <c r="E7" s="109"/>
      <c r="F7" s="109"/>
      <c r="G7" s="110"/>
      <c r="H7" s="111"/>
      <c r="I7" s="113"/>
      <c r="J7" s="111"/>
      <c r="K7" s="111"/>
      <c r="L7" s="189"/>
    </row>
    <row r="8" spans="1:13" ht="28.15" customHeight="1">
      <c r="A8" s="94"/>
      <c r="B8" s="95"/>
      <c r="C8" s="95"/>
      <c r="D8" s="96">
        <f t="shared" si="0"/>
        <v>0</v>
      </c>
      <c r="E8" s="109"/>
      <c r="F8" s="109"/>
      <c r="G8" s="110"/>
      <c r="H8" s="111"/>
      <c r="I8" s="113"/>
      <c r="J8" s="111"/>
      <c r="K8" s="111"/>
      <c r="L8" s="189"/>
    </row>
    <row r="9" spans="1:13" ht="28.15" customHeight="1">
      <c r="A9" s="94"/>
      <c r="B9" s="95"/>
      <c r="C9" s="95"/>
      <c r="D9" s="96">
        <f t="shared" si="0"/>
        <v>0</v>
      </c>
      <c r="E9" s="109"/>
      <c r="F9" s="109"/>
      <c r="G9" s="110"/>
      <c r="H9" s="111"/>
      <c r="I9" s="113"/>
      <c r="J9" s="111"/>
      <c r="K9" s="111"/>
      <c r="L9" s="189"/>
    </row>
    <row r="10" spans="1:13" ht="28.15" customHeight="1">
      <c r="A10" s="94"/>
      <c r="B10" s="95"/>
      <c r="C10" s="95"/>
      <c r="D10" s="96">
        <f t="shared" si="0"/>
        <v>0</v>
      </c>
      <c r="E10" s="109"/>
      <c r="F10" s="109"/>
      <c r="G10" s="110"/>
      <c r="H10" s="111"/>
      <c r="I10" s="113"/>
      <c r="J10" s="111"/>
      <c r="K10" s="111"/>
      <c r="L10" s="189"/>
    </row>
    <row r="11" spans="1:13" ht="28.15" customHeight="1">
      <c r="A11" s="94"/>
      <c r="B11" s="95"/>
      <c r="C11" s="95"/>
      <c r="D11" s="96">
        <f t="shared" si="0"/>
        <v>0</v>
      </c>
      <c r="E11" s="109"/>
      <c r="F11" s="109"/>
      <c r="G11" s="110"/>
      <c r="H11" s="111"/>
      <c r="I11" s="113"/>
      <c r="J11" s="111"/>
      <c r="K11" s="111"/>
      <c r="L11" s="189"/>
    </row>
    <row r="12" spans="1:13" ht="28.15" customHeight="1">
      <c r="A12" s="94"/>
      <c r="B12" s="95"/>
      <c r="C12" s="95"/>
      <c r="D12" s="96">
        <f t="shared" si="0"/>
        <v>0</v>
      </c>
      <c r="E12" s="109"/>
      <c r="F12" s="109"/>
      <c r="G12" s="110"/>
      <c r="H12" s="111"/>
      <c r="I12" s="113"/>
      <c r="J12" s="111"/>
      <c r="K12" s="111"/>
      <c r="L12" s="189"/>
    </row>
    <row r="13" spans="1:13" ht="28.15" customHeight="1">
      <c r="A13" s="94"/>
      <c r="B13" s="95"/>
      <c r="C13" s="95"/>
      <c r="D13" s="96">
        <f t="shared" si="0"/>
        <v>0</v>
      </c>
      <c r="E13" s="109"/>
      <c r="F13" s="109"/>
      <c r="G13" s="110"/>
      <c r="H13" s="111"/>
      <c r="I13" s="113"/>
      <c r="J13" s="111"/>
      <c r="K13" s="111"/>
      <c r="L13" s="189"/>
    </row>
    <row r="14" spans="1:13" ht="28.15" customHeight="1">
      <c r="A14" s="94"/>
      <c r="B14" s="95"/>
      <c r="C14" s="95"/>
      <c r="D14" s="96">
        <f t="shared" si="0"/>
        <v>0</v>
      </c>
      <c r="E14" s="109"/>
      <c r="F14" s="109"/>
      <c r="G14" s="110"/>
      <c r="H14" s="111"/>
      <c r="I14" s="113"/>
      <c r="J14" s="111"/>
      <c r="K14" s="111"/>
      <c r="L14" s="189"/>
    </row>
    <row r="15" spans="1:13" ht="28.15" customHeight="1">
      <c r="A15" s="94"/>
      <c r="B15" s="95"/>
      <c r="C15" s="95"/>
      <c r="D15" s="96">
        <f t="shared" si="0"/>
        <v>0</v>
      </c>
      <c r="E15" s="109"/>
      <c r="F15" s="109"/>
      <c r="G15" s="110"/>
      <c r="H15" s="111"/>
      <c r="I15" s="113"/>
      <c r="J15" s="111"/>
      <c r="K15" s="111"/>
      <c r="L15" s="189"/>
    </row>
    <row r="16" spans="1:13" ht="28.15" customHeight="1">
      <c r="A16" s="94"/>
      <c r="B16" s="95"/>
      <c r="C16" s="95"/>
      <c r="D16" s="96">
        <f t="shared" si="0"/>
        <v>0</v>
      </c>
      <c r="E16" s="109"/>
      <c r="F16" s="109"/>
      <c r="G16" s="110"/>
      <c r="H16" s="111"/>
      <c r="I16" s="113"/>
      <c r="J16" s="111"/>
      <c r="K16" s="111"/>
      <c r="L16" s="189"/>
    </row>
    <row r="17" spans="1:13" ht="28.15" customHeight="1">
      <c r="A17" s="87"/>
      <c r="B17" s="88"/>
      <c r="C17" s="88"/>
      <c r="D17" s="96">
        <f t="shared" si="0"/>
        <v>0</v>
      </c>
      <c r="E17" s="109"/>
      <c r="F17" s="109"/>
      <c r="G17" s="91"/>
      <c r="H17" s="92"/>
      <c r="I17" s="93"/>
      <c r="J17" s="92"/>
      <c r="K17" s="92"/>
      <c r="L17" s="189"/>
    </row>
    <row r="18" spans="1:13" ht="28.15" customHeight="1">
      <c r="A18" s="94"/>
      <c r="B18" s="95"/>
      <c r="C18" s="95"/>
      <c r="D18" s="96">
        <f t="shared" si="0"/>
        <v>0</v>
      </c>
      <c r="E18" s="109"/>
      <c r="F18" s="109"/>
      <c r="G18" s="110"/>
      <c r="H18" s="111"/>
      <c r="I18" s="113"/>
      <c r="J18" s="111"/>
      <c r="K18" s="111"/>
      <c r="L18" s="189"/>
    </row>
    <row r="19" spans="1:13" ht="28.15" customHeight="1">
      <c r="A19" s="87"/>
      <c r="B19" s="88"/>
      <c r="C19" s="88"/>
      <c r="D19" s="96">
        <f>SUM(E19:K19)</f>
        <v>0</v>
      </c>
      <c r="E19" s="109"/>
      <c r="F19" s="109"/>
      <c r="G19" s="91"/>
      <c r="H19" s="92"/>
      <c r="I19" s="93"/>
      <c r="J19" s="92"/>
      <c r="K19" s="92"/>
      <c r="L19" s="189"/>
    </row>
    <row r="20" spans="1:13" ht="28.15" customHeight="1">
      <c r="A20" s="94"/>
      <c r="B20" s="95"/>
      <c r="C20" s="95"/>
      <c r="D20" s="96">
        <f t="shared" si="0"/>
        <v>0</v>
      </c>
      <c r="E20" s="109"/>
      <c r="F20" s="109"/>
      <c r="G20" s="110"/>
      <c r="H20" s="111"/>
      <c r="I20" s="113"/>
      <c r="J20" s="111"/>
      <c r="K20" s="111"/>
      <c r="L20" s="189"/>
    </row>
    <row r="21" spans="1:13" ht="28.15" customHeight="1">
      <c r="A21" s="94"/>
      <c r="B21" s="95"/>
      <c r="C21" s="95"/>
      <c r="D21" s="96">
        <f t="shared" si="0"/>
        <v>0</v>
      </c>
      <c r="E21" s="109"/>
      <c r="F21" s="109"/>
      <c r="G21" s="110"/>
      <c r="H21" s="111"/>
      <c r="I21" s="113"/>
      <c r="J21" s="111"/>
      <c r="K21" s="111"/>
      <c r="L21" s="189"/>
    </row>
    <row r="22" spans="1:13" ht="28.15" customHeight="1">
      <c r="A22" s="94"/>
      <c r="B22" s="95"/>
      <c r="C22" s="95"/>
      <c r="D22" s="96">
        <f>SUM(E22:K22)</f>
        <v>0</v>
      </c>
      <c r="E22" s="109"/>
      <c r="F22" s="109"/>
      <c r="G22" s="110"/>
      <c r="H22" s="111"/>
      <c r="I22" s="113"/>
      <c r="J22" s="111"/>
      <c r="K22" s="111"/>
      <c r="L22" s="189"/>
    </row>
    <row r="23" spans="1:13" ht="28.15" customHeight="1" thickBot="1">
      <c r="A23" s="97"/>
      <c r="B23" s="98"/>
      <c r="C23" s="98"/>
      <c r="D23" s="99">
        <f>SUM(E23:K23)</f>
        <v>0</v>
      </c>
      <c r="E23" s="114"/>
      <c r="F23" s="115"/>
      <c r="G23" s="115"/>
      <c r="H23" s="100"/>
      <c r="I23" s="118"/>
      <c r="J23" s="119"/>
      <c r="K23" s="119"/>
      <c r="L23" s="189"/>
    </row>
    <row r="24" spans="1:13" ht="18.75" customHeight="1" thickTop="1">
      <c r="A24" s="345" t="s">
        <v>1</v>
      </c>
      <c r="B24" s="346"/>
      <c r="C24" s="347"/>
      <c r="D24" s="10">
        <f>SUM(E24:K24)</f>
        <v>0</v>
      </c>
      <c r="E24" s="59">
        <f t="shared" ref="E24:I24" si="1">SUM(E5:E23)</f>
        <v>0</v>
      </c>
      <c r="F24" s="59">
        <f t="shared" si="1"/>
        <v>0</v>
      </c>
      <c r="G24" s="59">
        <f t="shared" si="1"/>
        <v>0</v>
      </c>
      <c r="H24" s="10">
        <f t="shared" si="1"/>
        <v>0</v>
      </c>
      <c r="I24" s="59">
        <f t="shared" si="1"/>
        <v>0</v>
      </c>
      <c r="J24" s="60">
        <f>SUM(J5:J23)</f>
        <v>0</v>
      </c>
      <c r="K24" s="60">
        <f>SUM(K5:K23)</f>
        <v>0</v>
      </c>
      <c r="L24" s="192"/>
    </row>
    <row r="25" spans="1:13" ht="18.75" customHeight="1">
      <c r="A25" s="348" t="s">
        <v>74</v>
      </c>
      <c r="B25" s="349"/>
      <c r="C25" s="350"/>
      <c r="D25" s="36">
        <f>SUM(E25:K25)</f>
        <v>0</v>
      </c>
      <c r="E25" s="36">
        <f>OCTOBER!E26</f>
        <v>0</v>
      </c>
      <c r="F25" s="36">
        <f>OCTOBER!F26</f>
        <v>0</v>
      </c>
      <c r="G25" s="36">
        <f>OCTOBER!G26</f>
        <v>0</v>
      </c>
      <c r="H25" s="36">
        <f>OCTOBER!H26</f>
        <v>0</v>
      </c>
      <c r="I25" s="36">
        <f>OCTOBER!I26</f>
        <v>0</v>
      </c>
      <c r="J25" s="62">
        <f>OCTOBER!J26</f>
        <v>0</v>
      </c>
      <c r="K25" s="62">
        <f>OCTOBER!K26</f>
        <v>0</v>
      </c>
      <c r="L25" s="190"/>
    </row>
    <row r="26" spans="1:13" ht="18.75" customHeight="1" thickBot="1">
      <c r="A26" s="287" t="s">
        <v>4</v>
      </c>
      <c r="B26" s="288"/>
      <c r="C26" s="289"/>
      <c r="D26" s="11">
        <f t="shared" ref="D26:K26" si="2">D24+D25</f>
        <v>0</v>
      </c>
      <c r="E26" s="11">
        <f>E24+E25</f>
        <v>0</v>
      </c>
      <c r="F26" s="11">
        <f t="shared" si="2"/>
        <v>0</v>
      </c>
      <c r="G26" s="11">
        <f t="shared" si="2"/>
        <v>0</v>
      </c>
      <c r="H26" s="11">
        <f t="shared" si="2"/>
        <v>0</v>
      </c>
      <c r="I26" s="11">
        <f t="shared" si="2"/>
        <v>0</v>
      </c>
      <c r="J26" s="61">
        <f t="shared" si="2"/>
        <v>0</v>
      </c>
      <c r="K26" s="61">
        <f t="shared" si="2"/>
        <v>0</v>
      </c>
      <c r="L26" s="191"/>
    </row>
    <row r="27" spans="1:13" ht="18.75" customHeight="1" thickBot="1">
      <c r="A27" s="20"/>
      <c r="B27" s="178" t="s">
        <v>161</v>
      </c>
      <c r="C27" s="20"/>
      <c r="D27" s="179">
        <f>(SUM(D5:D23))-D24</f>
        <v>0</v>
      </c>
      <c r="E27" s="180"/>
      <c r="F27" s="180"/>
      <c r="G27" s="180"/>
      <c r="H27" s="180"/>
      <c r="I27" s="180"/>
      <c r="J27" s="180"/>
      <c r="K27" s="180"/>
    </row>
    <row r="28" spans="1:13" ht="54" customHeight="1" thickBot="1">
      <c r="A28" s="326" t="s">
        <v>48</v>
      </c>
      <c r="B28" s="327"/>
      <c r="C28" s="327"/>
      <c r="D28" s="363" t="str">
        <f>A2</f>
        <v>1 NOVEMBER - 30 NOVEMBER 2025</v>
      </c>
      <c r="E28" s="363"/>
      <c r="F28" s="363"/>
      <c r="G28" s="363"/>
      <c r="H28" s="363"/>
      <c r="I28" s="72"/>
      <c r="J28" s="358">
        <f>'CLUB DETAILS'!D8</f>
        <v>0</v>
      </c>
      <c r="K28" s="358"/>
      <c r="L28" s="359"/>
    </row>
    <row r="29" spans="1:13" s="27" customFormat="1" ht="45" customHeight="1" thickBot="1">
      <c r="A29" s="68" t="s">
        <v>31</v>
      </c>
      <c r="B29" s="68" t="s">
        <v>44</v>
      </c>
      <c r="C29" s="68" t="s">
        <v>85</v>
      </c>
      <c r="D29" s="69" t="s">
        <v>162</v>
      </c>
      <c r="E29" s="69" t="s">
        <v>39</v>
      </c>
      <c r="F29" s="69" t="s">
        <v>34</v>
      </c>
      <c r="G29" s="69" t="s">
        <v>35</v>
      </c>
      <c r="H29" s="68" t="s">
        <v>45</v>
      </c>
      <c r="I29" s="68" t="s">
        <v>46</v>
      </c>
      <c r="J29" s="70" t="s">
        <v>36</v>
      </c>
      <c r="K29" s="69" t="s">
        <v>30</v>
      </c>
      <c r="L29" s="68" t="s">
        <v>37</v>
      </c>
      <c r="M29" s="1"/>
    </row>
    <row r="30" spans="1:13" ht="28.15" customHeight="1">
      <c r="A30" s="101"/>
      <c r="B30" s="102"/>
      <c r="C30" s="102"/>
      <c r="D30" s="89">
        <f>SUM(E30:K30)</f>
        <v>0</v>
      </c>
      <c r="E30" s="103"/>
      <c r="F30" s="104"/>
      <c r="G30" s="104"/>
      <c r="H30" s="105"/>
      <c r="I30" s="106"/>
      <c r="J30" s="107"/>
      <c r="K30" s="104"/>
      <c r="L30" s="265"/>
    </row>
    <row r="31" spans="1:13" ht="28.15" customHeight="1">
      <c r="A31" s="94"/>
      <c r="B31" s="95"/>
      <c r="C31" s="95"/>
      <c r="D31" s="96">
        <f>SUM(E31:K31)</f>
        <v>0</v>
      </c>
      <c r="E31" s="109"/>
      <c r="F31" s="110"/>
      <c r="G31" s="110"/>
      <c r="H31" s="111"/>
      <c r="I31" s="112"/>
      <c r="J31" s="113"/>
      <c r="K31" s="110"/>
      <c r="L31" s="266"/>
    </row>
    <row r="32" spans="1:13" ht="28.15" customHeight="1">
      <c r="A32" s="94"/>
      <c r="B32" s="95"/>
      <c r="C32" s="95"/>
      <c r="D32" s="96">
        <f>SUM(E32:K32)</f>
        <v>0</v>
      </c>
      <c r="E32" s="109"/>
      <c r="F32" s="110"/>
      <c r="G32" s="110"/>
      <c r="H32" s="111"/>
      <c r="I32" s="112"/>
      <c r="J32" s="113"/>
      <c r="K32" s="110"/>
      <c r="L32" s="266"/>
    </row>
    <row r="33" spans="1:12" ht="28.15" customHeight="1">
      <c r="A33" s="94"/>
      <c r="B33" s="95"/>
      <c r="C33" s="95"/>
      <c r="D33" s="96">
        <f t="shared" ref="D33:D48" si="3">SUM(E33:K33)</f>
        <v>0</v>
      </c>
      <c r="E33" s="109"/>
      <c r="F33" s="110"/>
      <c r="G33" s="110"/>
      <c r="H33" s="111"/>
      <c r="I33" s="112"/>
      <c r="J33" s="113"/>
      <c r="K33" s="110"/>
      <c r="L33" s="266"/>
    </row>
    <row r="34" spans="1:12" ht="28.15" customHeight="1">
      <c r="A34" s="94"/>
      <c r="B34" s="95"/>
      <c r="C34" s="95"/>
      <c r="D34" s="96">
        <f t="shared" si="3"/>
        <v>0</v>
      </c>
      <c r="E34" s="109"/>
      <c r="F34" s="110"/>
      <c r="G34" s="110"/>
      <c r="H34" s="111"/>
      <c r="I34" s="112"/>
      <c r="J34" s="113"/>
      <c r="K34" s="110"/>
      <c r="L34" s="266"/>
    </row>
    <row r="35" spans="1:12" ht="28.15" customHeight="1">
      <c r="A35" s="94"/>
      <c r="B35" s="95"/>
      <c r="C35" s="95"/>
      <c r="D35" s="96">
        <f>SUM(E35:K35)</f>
        <v>0</v>
      </c>
      <c r="E35" s="109"/>
      <c r="F35" s="110"/>
      <c r="G35" s="110"/>
      <c r="H35" s="111"/>
      <c r="I35" s="112"/>
      <c r="J35" s="113"/>
      <c r="K35" s="110"/>
      <c r="L35" s="266"/>
    </row>
    <row r="36" spans="1:12" ht="28.15" customHeight="1">
      <c r="A36" s="94"/>
      <c r="B36" s="95"/>
      <c r="C36" s="95"/>
      <c r="D36" s="96">
        <f>SUM(E36:K36)</f>
        <v>0</v>
      </c>
      <c r="E36" s="109"/>
      <c r="F36" s="110"/>
      <c r="G36" s="110"/>
      <c r="H36" s="111"/>
      <c r="I36" s="112"/>
      <c r="J36" s="113"/>
      <c r="K36" s="110"/>
      <c r="L36" s="266"/>
    </row>
    <row r="37" spans="1:12" ht="28.15" customHeight="1">
      <c r="A37" s="94"/>
      <c r="B37" s="95"/>
      <c r="C37" s="95"/>
      <c r="D37" s="96">
        <f>SUM(E37:K37)</f>
        <v>0</v>
      </c>
      <c r="E37" s="109"/>
      <c r="F37" s="110"/>
      <c r="G37" s="110"/>
      <c r="H37" s="111"/>
      <c r="I37" s="112"/>
      <c r="J37" s="113"/>
      <c r="K37" s="110"/>
      <c r="L37" s="266"/>
    </row>
    <row r="38" spans="1:12" ht="28.15" customHeight="1">
      <c r="A38" s="94"/>
      <c r="B38" s="95"/>
      <c r="C38" s="95"/>
      <c r="D38" s="96">
        <f>SUM(E38:K38)</f>
        <v>0</v>
      </c>
      <c r="E38" s="109"/>
      <c r="F38" s="110"/>
      <c r="G38" s="110"/>
      <c r="H38" s="111"/>
      <c r="I38" s="112"/>
      <c r="J38" s="113"/>
      <c r="K38" s="110"/>
      <c r="L38" s="266"/>
    </row>
    <row r="39" spans="1:12" ht="28.15" customHeight="1">
      <c r="A39" s="94"/>
      <c r="B39" s="95"/>
      <c r="C39" s="95"/>
      <c r="D39" s="96">
        <f>SUM(E39:K39)</f>
        <v>0</v>
      </c>
      <c r="E39" s="109"/>
      <c r="F39" s="110"/>
      <c r="G39" s="110"/>
      <c r="H39" s="111"/>
      <c r="I39" s="112"/>
      <c r="J39" s="113"/>
      <c r="K39" s="110"/>
      <c r="L39" s="266"/>
    </row>
    <row r="40" spans="1:12" ht="28.15" customHeight="1">
      <c r="A40" s="94"/>
      <c r="B40" s="95"/>
      <c r="C40" s="95"/>
      <c r="D40" s="96">
        <f t="shared" si="3"/>
        <v>0</v>
      </c>
      <c r="E40" s="109"/>
      <c r="F40" s="110"/>
      <c r="G40" s="110"/>
      <c r="H40" s="111"/>
      <c r="I40" s="112"/>
      <c r="J40" s="113"/>
      <c r="K40" s="110"/>
      <c r="L40" s="266"/>
    </row>
    <row r="41" spans="1:12" ht="28.15" customHeight="1">
      <c r="A41" s="94"/>
      <c r="B41" s="95"/>
      <c r="C41" s="95"/>
      <c r="D41" s="96">
        <f t="shared" si="3"/>
        <v>0</v>
      </c>
      <c r="E41" s="109"/>
      <c r="F41" s="110"/>
      <c r="G41" s="110"/>
      <c r="H41" s="111"/>
      <c r="I41" s="112"/>
      <c r="J41" s="113"/>
      <c r="K41" s="110"/>
      <c r="L41" s="266"/>
    </row>
    <row r="42" spans="1:12" ht="28.15" customHeight="1">
      <c r="A42" s="94"/>
      <c r="B42" s="95"/>
      <c r="C42" s="95"/>
      <c r="D42" s="96">
        <f t="shared" si="3"/>
        <v>0</v>
      </c>
      <c r="E42" s="109"/>
      <c r="F42" s="110"/>
      <c r="G42" s="110"/>
      <c r="H42" s="111"/>
      <c r="I42" s="112"/>
      <c r="J42" s="113"/>
      <c r="K42" s="110"/>
      <c r="L42" s="266"/>
    </row>
    <row r="43" spans="1:12" ht="28.15" customHeight="1">
      <c r="A43" s="94"/>
      <c r="B43" s="95"/>
      <c r="C43" s="95"/>
      <c r="D43" s="96">
        <f t="shared" si="3"/>
        <v>0</v>
      </c>
      <c r="E43" s="109"/>
      <c r="F43" s="110"/>
      <c r="G43" s="110"/>
      <c r="H43" s="111"/>
      <c r="I43" s="112"/>
      <c r="J43" s="113"/>
      <c r="K43" s="110"/>
      <c r="L43" s="266"/>
    </row>
    <row r="44" spans="1:12" ht="28.15" customHeight="1">
      <c r="A44" s="94"/>
      <c r="B44" s="95"/>
      <c r="C44" s="95"/>
      <c r="D44" s="96">
        <f t="shared" si="3"/>
        <v>0</v>
      </c>
      <c r="E44" s="109"/>
      <c r="F44" s="110"/>
      <c r="G44" s="110"/>
      <c r="H44" s="111"/>
      <c r="I44" s="112"/>
      <c r="J44" s="113"/>
      <c r="K44" s="110"/>
      <c r="L44" s="266"/>
    </row>
    <row r="45" spans="1:12" ht="28.15" customHeight="1">
      <c r="A45" s="94"/>
      <c r="B45" s="95"/>
      <c r="C45" s="95"/>
      <c r="D45" s="96">
        <f t="shared" si="3"/>
        <v>0</v>
      </c>
      <c r="E45" s="109"/>
      <c r="F45" s="110"/>
      <c r="G45" s="110"/>
      <c r="H45" s="111"/>
      <c r="I45" s="112"/>
      <c r="J45" s="113"/>
      <c r="K45" s="110"/>
      <c r="L45" s="266"/>
    </row>
    <row r="46" spans="1:12" ht="28.15" customHeight="1">
      <c r="A46" s="94"/>
      <c r="B46" s="95"/>
      <c r="C46" s="95"/>
      <c r="D46" s="96">
        <f t="shared" si="3"/>
        <v>0</v>
      </c>
      <c r="E46" s="109"/>
      <c r="F46" s="110"/>
      <c r="G46" s="110"/>
      <c r="H46" s="111"/>
      <c r="I46" s="112"/>
      <c r="J46" s="113"/>
      <c r="K46" s="110"/>
      <c r="L46" s="266"/>
    </row>
    <row r="47" spans="1:12" ht="28.15" customHeight="1">
      <c r="A47" s="94"/>
      <c r="B47" s="95"/>
      <c r="C47" s="95"/>
      <c r="D47" s="96">
        <f t="shared" si="3"/>
        <v>0</v>
      </c>
      <c r="E47" s="109"/>
      <c r="F47" s="110"/>
      <c r="G47" s="110"/>
      <c r="H47" s="111"/>
      <c r="I47" s="112"/>
      <c r="J47" s="113"/>
      <c r="K47" s="110"/>
      <c r="L47" s="266"/>
    </row>
    <row r="48" spans="1:12" ht="28.15" customHeight="1" thickBot="1">
      <c r="A48" s="97"/>
      <c r="B48" s="98"/>
      <c r="C48" s="98"/>
      <c r="D48" s="99">
        <f t="shared" si="3"/>
        <v>0</v>
      </c>
      <c r="E48" s="114"/>
      <c r="F48" s="115"/>
      <c r="G48" s="115"/>
      <c r="H48" s="116"/>
      <c r="I48" s="117"/>
      <c r="J48" s="118"/>
      <c r="K48" s="115"/>
      <c r="L48" s="267"/>
    </row>
    <row r="49" spans="1:16" ht="18.75" customHeight="1" thickTop="1">
      <c r="A49" s="345" t="s">
        <v>1</v>
      </c>
      <c r="B49" s="346"/>
      <c r="C49" s="347"/>
      <c r="D49" s="10">
        <f>SUM(E49:K49)</f>
        <v>0</v>
      </c>
      <c r="E49" s="59">
        <f t="shared" ref="E49:K49" si="4">SUM(E30:E48)</f>
        <v>0</v>
      </c>
      <c r="F49" s="59">
        <f t="shared" si="4"/>
        <v>0</v>
      </c>
      <c r="G49" s="59">
        <f t="shared" si="4"/>
        <v>0</v>
      </c>
      <c r="H49" s="59">
        <f t="shared" si="4"/>
        <v>0</v>
      </c>
      <c r="I49" s="59">
        <f t="shared" si="4"/>
        <v>0</v>
      </c>
      <c r="J49" s="59">
        <f t="shared" si="4"/>
        <v>0</v>
      </c>
      <c r="K49" s="59">
        <f t="shared" si="4"/>
        <v>0</v>
      </c>
      <c r="L49" s="65"/>
    </row>
    <row r="50" spans="1:16" ht="18.75" customHeight="1">
      <c r="A50" s="348" t="s">
        <v>74</v>
      </c>
      <c r="B50" s="349"/>
      <c r="C50" s="350"/>
      <c r="D50" s="36">
        <f>OCTOBER!D51</f>
        <v>0</v>
      </c>
      <c r="E50" s="36">
        <f>OCTOBER!E51</f>
        <v>0</v>
      </c>
      <c r="F50" s="36">
        <f>OCTOBER!F51</f>
        <v>0</v>
      </c>
      <c r="G50" s="36">
        <f>OCTOBER!G51</f>
        <v>0</v>
      </c>
      <c r="H50" s="36">
        <f>OCTOBER!H51</f>
        <v>0</v>
      </c>
      <c r="I50" s="36">
        <f>OCTOBER!I51</f>
        <v>0</v>
      </c>
      <c r="J50" s="36">
        <f>OCTOBER!J51</f>
        <v>0</v>
      </c>
      <c r="K50" s="36">
        <f>OCTOBER!K51</f>
        <v>0</v>
      </c>
      <c r="L50" s="66"/>
    </row>
    <row r="51" spans="1:16" ht="18.75" customHeight="1" thickBot="1">
      <c r="A51" s="287" t="s">
        <v>4</v>
      </c>
      <c r="B51" s="288"/>
      <c r="C51" s="289"/>
      <c r="D51" s="11">
        <f>D49+D50</f>
        <v>0</v>
      </c>
      <c r="E51" s="11">
        <f>E49+E50</f>
        <v>0</v>
      </c>
      <c r="F51" s="11">
        <f t="shared" ref="F51:K51" si="5">F49+F50</f>
        <v>0</v>
      </c>
      <c r="G51" s="11">
        <f t="shared" si="5"/>
        <v>0</v>
      </c>
      <c r="H51" s="11">
        <f t="shared" si="5"/>
        <v>0</v>
      </c>
      <c r="I51" s="11">
        <f t="shared" si="5"/>
        <v>0</v>
      </c>
      <c r="J51" s="11">
        <f t="shared" si="5"/>
        <v>0</v>
      </c>
      <c r="K51" s="11">
        <f t="shared" si="5"/>
        <v>0</v>
      </c>
      <c r="L51" s="67"/>
    </row>
    <row r="52" spans="1:16" ht="18.75" customHeight="1">
      <c r="A52" s="6"/>
      <c r="B52" s="7" t="s">
        <v>163</v>
      </c>
      <c r="C52" s="6"/>
      <c r="D52" s="9">
        <f>(SUM(D30:D48))-D49</f>
        <v>0</v>
      </c>
      <c r="E52" s="8"/>
      <c r="F52" s="8"/>
      <c r="G52" s="8"/>
      <c r="H52" s="8"/>
      <c r="I52" s="8"/>
      <c r="J52" s="8"/>
      <c r="K52" s="5"/>
    </row>
    <row r="53" spans="1:16" s="77" customFormat="1" ht="54" customHeight="1">
      <c r="A53" s="365" t="s">
        <v>49</v>
      </c>
      <c r="B53" s="365"/>
      <c r="C53" s="365"/>
      <c r="D53" s="365"/>
      <c r="E53" s="75" t="str">
        <f>A2</f>
        <v>1 NOVEMBER - 30 NOVEMBER 2025</v>
      </c>
      <c r="F53" s="76"/>
      <c r="G53" s="76"/>
      <c r="H53" s="76"/>
      <c r="I53" s="76"/>
      <c r="J53" s="351">
        <f>'CLUB DETAILS'!D8</f>
        <v>0</v>
      </c>
      <c r="K53" s="351"/>
      <c r="L53" s="351"/>
      <c r="M53" s="1"/>
    </row>
    <row r="54" spans="1:16" ht="37.5" customHeight="1">
      <c r="A54" s="353" t="s">
        <v>7</v>
      </c>
      <c r="B54" s="353"/>
      <c r="C54" s="353"/>
      <c r="D54" s="353"/>
      <c r="E54" s="353"/>
      <c r="F54" s="353"/>
      <c r="G54" s="353"/>
      <c r="H54" s="353"/>
      <c r="I54" s="353"/>
      <c r="J54" s="353"/>
      <c r="K54" s="353"/>
      <c r="L54" s="136"/>
    </row>
    <row r="55" spans="1:16" ht="22.5" customHeight="1">
      <c r="A55" s="330" t="s">
        <v>8</v>
      </c>
      <c r="B55" s="330"/>
      <c r="C55" s="25"/>
      <c r="D55" s="17">
        <f>OCTOBER!D58</f>
        <v>0</v>
      </c>
      <c r="E55" s="355" t="s">
        <v>102</v>
      </c>
      <c r="F55" s="355"/>
      <c r="G55" s="355"/>
      <c r="H55" s="355"/>
      <c r="I55" s="355"/>
      <c r="J55" s="355"/>
      <c r="K55" s="355"/>
      <c r="L55" s="355"/>
      <c r="M55" s="16"/>
      <c r="N55" s="16"/>
      <c r="O55" s="16"/>
      <c r="P55" s="16"/>
    </row>
    <row r="56" spans="1:16" ht="22.5" customHeight="1">
      <c r="A56" s="330" t="s">
        <v>9</v>
      </c>
      <c r="B56" s="330"/>
      <c r="C56" s="25"/>
      <c r="D56" s="17">
        <f>D24</f>
        <v>0</v>
      </c>
      <c r="E56" s="29"/>
      <c r="F56" s="30"/>
      <c r="G56" s="30"/>
      <c r="H56" s="30"/>
      <c r="I56" s="30"/>
      <c r="J56" s="30"/>
      <c r="K56" s="30"/>
    </row>
    <row r="57" spans="1:16" ht="22.5" customHeight="1">
      <c r="A57" s="330" t="s">
        <v>10</v>
      </c>
      <c r="B57" s="330"/>
      <c r="C57" s="25"/>
      <c r="D57" s="17">
        <f>D49</f>
        <v>0</v>
      </c>
      <c r="E57" s="29"/>
      <c r="F57" s="30"/>
      <c r="G57" s="30"/>
      <c r="H57" s="30"/>
      <c r="I57" s="30"/>
      <c r="J57" s="30"/>
      <c r="K57" s="30"/>
    </row>
    <row r="58" spans="1:16" ht="22.5" customHeight="1">
      <c r="A58" s="329" t="s">
        <v>90</v>
      </c>
      <c r="B58" s="329"/>
      <c r="C58" s="329"/>
      <c r="D58" s="64">
        <f>SUM(D55:D56)-D57</f>
        <v>0</v>
      </c>
      <c r="E58" s="355" t="s">
        <v>52</v>
      </c>
      <c r="F58" s="355"/>
      <c r="G58" s="355"/>
      <c r="H58" s="355"/>
      <c r="I58" s="355"/>
      <c r="J58" s="355"/>
      <c r="K58" s="355"/>
      <c r="L58" s="355"/>
      <c r="M58" s="16"/>
      <c r="N58" s="16"/>
      <c r="O58" s="16"/>
      <c r="P58" s="16"/>
    </row>
    <row r="59" spans="1:16" ht="37.5" customHeight="1">
      <c r="A59" s="353" t="s">
        <v>11</v>
      </c>
      <c r="B59" s="353"/>
      <c r="C59" s="19"/>
      <c r="D59" s="4"/>
      <c r="E59" s="4"/>
      <c r="F59" s="19"/>
      <c r="G59" s="19"/>
      <c r="H59" s="19"/>
      <c r="I59" s="19"/>
      <c r="J59" s="19"/>
      <c r="K59" s="19"/>
    </row>
    <row r="60" spans="1:16" ht="22.5" customHeight="1">
      <c r="A60" s="330" t="s">
        <v>95</v>
      </c>
      <c r="B60" s="330"/>
      <c r="D60" s="120">
        <v>0</v>
      </c>
      <c r="E60" s="368" t="s">
        <v>195</v>
      </c>
      <c r="F60" s="355"/>
      <c r="G60" s="355"/>
      <c r="H60" s="355"/>
      <c r="I60" s="355"/>
      <c r="J60" s="355"/>
      <c r="K60" s="355"/>
      <c r="L60" s="355"/>
      <c r="M60" s="16"/>
      <c r="N60" s="16"/>
      <c r="O60" s="16"/>
      <c r="P60" s="16"/>
    </row>
    <row r="61" spans="1:16" ht="22.5" customHeight="1">
      <c r="A61" s="330" t="s">
        <v>12</v>
      </c>
      <c r="B61" s="330"/>
      <c r="D61" s="120">
        <v>0</v>
      </c>
      <c r="E61" s="355" t="s">
        <v>54</v>
      </c>
      <c r="F61" s="355"/>
      <c r="G61" s="355"/>
      <c r="H61" s="355"/>
      <c r="I61" s="355"/>
      <c r="J61" s="355"/>
      <c r="K61" s="355"/>
      <c r="L61" s="355"/>
      <c r="M61" s="16"/>
      <c r="N61" s="16"/>
      <c r="O61" s="16"/>
      <c r="P61" s="16"/>
    </row>
    <row r="62" spans="1:16" ht="22.5" customHeight="1">
      <c r="A62" s="330" t="s">
        <v>96</v>
      </c>
      <c r="B62" s="330"/>
      <c r="D62" s="146">
        <f>SUM(D64:D69)</f>
        <v>0</v>
      </c>
      <c r="E62" s="31"/>
    </row>
    <row r="63" spans="1:16" ht="22.5" customHeight="1">
      <c r="A63" s="134"/>
      <c r="B63" s="135" t="s">
        <v>77</v>
      </c>
      <c r="D63" s="31"/>
      <c r="E63" s="31"/>
    </row>
    <row r="64" spans="1:16" ht="22.5" customHeight="1">
      <c r="A64" s="15"/>
      <c r="B64" s="145"/>
      <c r="C64" s="25"/>
      <c r="D64" s="120">
        <v>0</v>
      </c>
      <c r="E64" s="354" t="s">
        <v>157</v>
      </c>
      <c r="F64" s="354"/>
      <c r="G64" s="354"/>
      <c r="H64" s="354"/>
      <c r="I64" s="354"/>
      <c r="J64" s="354"/>
      <c r="K64" s="354"/>
      <c r="L64" s="354"/>
      <c r="M64" s="2"/>
      <c r="N64" s="2"/>
      <c r="O64" s="2"/>
      <c r="P64" s="2"/>
    </row>
    <row r="65" spans="1:16" ht="22.5" customHeight="1">
      <c r="A65" s="15"/>
      <c r="B65" s="145"/>
      <c r="C65" s="21"/>
      <c r="D65" s="120">
        <v>0</v>
      </c>
      <c r="E65" s="354"/>
      <c r="F65" s="354"/>
      <c r="G65" s="354"/>
      <c r="H65" s="354"/>
      <c r="I65" s="354"/>
      <c r="J65" s="354"/>
      <c r="K65" s="354"/>
      <c r="L65" s="354"/>
      <c r="M65" s="2"/>
      <c r="N65" s="2"/>
      <c r="O65" s="2"/>
      <c r="P65" s="2"/>
    </row>
    <row r="66" spans="1:16" ht="22.5" customHeight="1">
      <c r="A66" s="15"/>
      <c r="B66" s="145"/>
      <c r="C66" s="21"/>
      <c r="D66" s="120">
        <v>0</v>
      </c>
      <c r="E66" s="354"/>
      <c r="F66" s="354"/>
      <c r="G66" s="354"/>
      <c r="H66" s="354"/>
      <c r="I66" s="354"/>
      <c r="J66" s="354"/>
      <c r="K66" s="354"/>
      <c r="L66" s="354"/>
    </row>
    <row r="67" spans="1:16" ht="22.5" customHeight="1">
      <c r="A67" s="15"/>
      <c r="B67" s="145"/>
      <c r="C67" s="21"/>
      <c r="D67" s="120">
        <v>0</v>
      </c>
      <c r="E67" s="354"/>
      <c r="F67" s="354"/>
      <c r="G67" s="354"/>
      <c r="H67" s="354"/>
      <c r="I67" s="354"/>
      <c r="J67" s="354"/>
      <c r="K67" s="354"/>
      <c r="L67" s="354"/>
    </row>
    <row r="68" spans="1:16" ht="22.5" customHeight="1">
      <c r="A68" s="15"/>
      <c r="B68" s="145"/>
      <c r="C68" s="21"/>
      <c r="D68" s="120">
        <v>0</v>
      </c>
      <c r="E68" s="354"/>
      <c r="F68" s="354"/>
      <c r="G68" s="354"/>
      <c r="H68" s="354"/>
      <c r="I68" s="354"/>
      <c r="J68" s="354"/>
      <c r="K68" s="354"/>
      <c r="L68" s="354"/>
    </row>
    <row r="69" spans="1:16" ht="22.5" customHeight="1">
      <c r="A69" s="15"/>
      <c r="B69" s="145"/>
      <c r="C69" s="21"/>
      <c r="D69" s="120">
        <v>0</v>
      </c>
      <c r="E69" s="354"/>
      <c r="F69" s="354"/>
      <c r="G69" s="354"/>
      <c r="H69" s="354"/>
      <c r="I69" s="354"/>
      <c r="J69" s="354"/>
      <c r="K69" s="354"/>
      <c r="L69" s="354"/>
    </row>
    <row r="70" spans="1:16" ht="22.5" customHeight="1">
      <c r="A70" s="31"/>
      <c r="B70" s="31"/>
      <c r="C70" s="31"/>
      <c r="D70" s="31"/>
    </row>
    <row r="71" spans="1:16" ht="22.5" customHeight="1">
      <c r="A71" s="329" t="s">
        <v>97</v>
      </c>
      <c r="B71" s="329"/>
      <c r="C71" s="329"/>
      <c r="D71" s="64">
        <f>SUM(D60:D61)-D62</f>
        <v>0</v>
      </c>
      <c r="E71" s="364" t="s">
        <v>104</v>
      </c>
      <c r="F71" s="328"/>
      <c r="G71" s="328"/>
      <c r="H71" s="328"/>
      <c r="I71" s="328"/>
      <c r="J71" s="328"/>
      <c r="K71" s="328"/>
      <c r="L71" s="328"/>
      <c r="M71" s="2"/>
      <c r="N71" s="2"/>
      <c r="O71" s="2"/>
      <c r="P71" s="2"/>
    </row>
    <row r="72" spans="1:16" ht="22.5" customHeight="1">
      <c r="A72" s="329"/>
      <c r="B72" s="329"/>
      <c r="C72" s="329"/>
      <c r="D72" s="34"/>
      <c r="L72" s="2"/>
      <c r="M72" s="2"/>
      <c r="N72" s="2"/>
      <c r="O72" s="2"/>
      <c r="P72" s="2"/>
    </row>
    <row r="73" spans="1:16" ht="33" customHeight="1">
      <c r="A73" s="335" t="s">
        <v>159</v>
      </c>
      <c r="B73" s="335"/>
      <c r="C73" s="335"/>
      <c r="D73" s="263">
        <f>D58-D71</f>
        <v>0</v>
      </c>
      <c r="E73" s="336" t="s">
        <v>160</v>
      </c>
      <c r="F73" s="336"/>
      <c r="G73" s="336"/>
      <c r="H73" s="336"/>
      <c r="I73" s="336"/>
      <c r="J73" s="336"/>
      <c r="K73" s="336"/>
      <c r="L73" s="336"/>
    </row>
    <row r="74" spans="1:16">
      <c r="A74" s="27"/>
      <c r="B74" s="27"/>
      <c r="C74" s="27"/>
      <c r="D74" s="27"/>
      <c r="E74" s="27"/>
      <c r="F74" s="27"/>
      <c r="G74" s="27"/>
      <c r="H74" s="27"/>
      <c r="I74" s="27"/>
      <c r="J74" s="27"/>
      <c r="K74" s="27"/>
      <c r="L74" s="27"/>
    </row>
    <row r="75" spans="1:16" ht="61.5" customHeight="1">
      <c r="A75" s="27"/>
      <c r="B75" s="151" t="s">
        <v>116</v>
      </c>
      <c r="C75" s="150"/>
      <c r="D75" s="150"/>
      <c r="E75" s="270" t="str">
        <f>D3</f>
        <v>1 NOVEMBER - 30 NOVEMBER 2025</v>
      </c>
      <c r="G75" s="150"/>
      <c r="H75" s="150"/>
      <c r="I75" s="150"/>
      <c r="J75" s="342">
        <f>'CLUB DETAILS'!D8</f>
        <v>0</v>
      </c>
      <c r="K75" s="342"/>
      <c r="L75" s="342"/>
      <c r="M75" s="176"/>
    </row>
    <row r="76" spans="1:16" ht="33.75" customHeight="1">
      <c r="A76" s="188" t="s">
        <v>8</v>
      </c>
      <c r="C76" s="352">
        <f>D55</f>
        <v>0</v>
      </c>
      <c r="D76" s="352"/>
      <c r="E76" s="150"/>
      <c r="F76" s="150"/>
      <c r="G76" s="150"/>
      <c r="H76" s="150"/>
      <c r="I76" s="150"/>
      <c r="J76" s="150"/>
      <c r="K76" s="150"/>
      <c r="L76" s="150"/>
    </row>
    <row r="77" spans="1:16" ht="27" customHeight="1">
      <c r="A77" s="152" t="s">
        <v>113</v>
      </c>
      <c r="B77" s="156"/>
      <c r="C77" s="153"/>
      <c r="D77" s="153"/>
      <c r="E77" s="343">
        <f>D56</f>
        <v>0</v>
      </c>
      <c r="F77" s="343"/>
      <c r="G77" s="154" t="s">
        <v>114</v>
      </c>
      <c r="H77" s="155"/>
      <c r="I77" s="155"/>
      <c r="J77" s="155"/>
      <c r="K77" s="344">
        <f>D57</f>
        <v>0</v>
      </c>
      <c r="L77" s="344"/>
    </row>
    <row r="78" spans="1:16" ht="10.5" customHeight="1">
      <c r="A78" s="162"/>
      <c r="B78" s="27"/>
      <c r="C78" s="163"/>
      <c r="D78" s="163"/>
      <c r="E78" s="164"/>
      <c r="F78" s="164"/>
      <c r="G78" s="162"/>
      <c r="H78" s="163"/>
      <c r="I78" s="163"/>
      <c r="J78" s="163"/>
      <c r="K78" s="165"/>
      <c r="L78" s="165"/>
    </row>
    <row r="79" spans="1:16">
      <c r="A79" s="27"/>
      <c r="B79" s="27"/>
      <c r="C79" s="27"/>
      <c r="D79" s="27"/>
      <c r="E79" s="27"/>
      <c r="F79" s="27"/>
      <c r="G79" s="27"/>
      <c r="H79" s="27"/>
      <c r="I79" s="27"/>
      <c r="J79" s="27"/>
      <c r="K79" s="27"/>
      <c r="L79" s="27"/>
    </row>
    <row r="80" spans="1:16">
      <c r="A80" s="27"/>
      <c r="B80" s="27"/>
      <c r="C80" s="27"/>
      <c r="D80" s="27"/>
      <c r="E80" s="27"/>
      <c r="F80" s="27"/>
      <c r="G80" s="27"/>
      <c r="H80" s="27"/>
      <c r="I80" s="27"/>
      <c r="J80" s="27"/>
      <c r="K80" s="27"/>
      <c r="L80" s="27"/>
    </row>
    <row r="81" spans="1:12">
      <c r="A81" s="27"/>
      <c r="B81" s="27"/>
      <c r="C81" s="27"/>
      <c r="D81" s="27"/>
      <c r="E81" s="27"/>
      <c r="F81" s="27"/>
      <c r="G81" s="27"/>
      <c r="H81" s="27"/>
      <c r="I81" s="27"/>
      <c r="J81" s="27"/>
      <c r="K81" s="27"/>
      <c r="L81" s="27"/>
    </row>
    <row r="82" spans="1:12">
      <c r="A82" s="27"/>
      <c r="B82" s="27"/>
      <c r="C82" s="27"/>
      <c r="D82" s="27"/>
      <c r="E82" s="27"/>
      <c r="F82" s="27"/>
      <c r="G82" s="27"/>
      <c r="H82" s="27"/>
      <c r="I82" s="27"/>
      <c r="J82" s="27"/>
      <c r="K82" s="27"/>
      <c r="L82" s="27"/>
    </row>
    <row r="83" spans="1:12">
      <c r="A83" s="27"/>
      <c r="B83" s="27"/>
      <c r="C83" s="27"/>
      <c r="D83" s="27"/>
      <c r="E83" s="27"/>
      <c r="F83" s="27"/>
      <c r="G83" s="27"/>
      <c r="H83" s="27"/>
      <c r="I83" s="27"/>
      <c r="J83" s="27"/>
      <c r="K83" s="27"/>
      <c r="L83" s="27"/>
    </row>
    <row r="84" spans="1:12">
      <c r="A84" s="27"/>
      <c r="B84" s="27"/>
      <c r="C84" s="27"/>
      <c r="D84" s="27"/>
      <c r="E84" s="27"/>
      <c r="F84" s="27"/>
      <c r="G84" s="27"/>
      <c r="H84" s="27"/>
      <c r="I84" s="27"/>
      <c r="J84" s="27"/>
      <c r="K84" s="27"/>
      <c r="L84" s="27"/>
    </row>
    <row r="85" spans="1:12">
      <c r="A85" s="27"/>
      <c r="B85" s="27"/>
      <c r="C85" s="27"/>
      <c r="D85" s="27"/>
      <c r="E85" s="27"/>
      <c r="F85" s="27"/>
      <c r="G85" s="27"/>
      <c r="H85" s="27"/>
      <c r="I85" s="27"/>
      <c r="J85" s="27"/>
      <c r="K85" s="27"/>
      <c r="L85" s="27"/>
    </row>
    <row r="86" spans="1:12">
      <c r="A86" s="27"/>
      <c r="B86" s="27"/>
      <c r="C86" s="27"/>
      <c r="D86" s="27"/>
      <c r="E86" s="27"/>
      <c r="F86" s="27"/>
      <c r="G86" s="27"/>
      <c r="H86" s="27"/>
      <c r="I86" s="27"/>
      <c r="J86" s="27"/>
      <c r="K86" s="27"/>
      <c r="L86" s="27"/>
    </row>
    <row r="87" spans="1:12">
      <c r="A87" s="27"/>
      <c r="B87" s="27"/>
      <c r="C87" s="27"/>
      <c r="D87" s="27"/>
      <c r="E87" s="27"/>
      <c r="F87" s="27"/>
      <c r="G87" s="27"/>
      <c r="H87" s="27"/>
      <c r="I87" s="27"/>
      <c r="J87" s="27"/>
      <c r="K87" s="27"/>
      <c r="L87" s="27"/>
    </row>
    <row r="88" spans="1:12">
      <c r="A88" s="27"/>
      <c r="B88" s="27"/>
      <c r="C88" s="27"/>
      <c r="D88" s="27"/>
      <c r="E88" s="27"/>
      <c r="F88" s="27"/>
      <c r="G88" s="27"/>
      <c r="H88" s="27"/>
      <c r="I88" s="27"/>
      <c r="J88" s="27"/>
      <c r="K88" s="27"/>
      <c r="L88" s="27"/>
    </row>
    <row r="89" spans="1:12">
      <c r="A89" s="27"/>
      <c r="B89" s="27"/>
      <c r="C89" s="27"/>
      <c r="D89" s="27"/>
      <c r="E89" s="27"/>
      <c r="F89" s="27"/>
      <c r="G89" s="27"/>
      <c r="H89" s="27"/>
      <c r="I89" s="27"/>
      <c r="J89" s="27"/>
      <c r="K89" s="27"/>
      <c r="L89" s="27"/>
    </row>
    <row r="90" spans="1:12">
      <c r="A90" s="27"/>
      <c r="B90" s="27"/>
      <c r="C90" s="27"/>
      <c r="D90" s="27"/>
      <c r="E90" s="27"/>
      <c r="F90" s="27"/>
      <c r="G90" s="27"/>
      <c r="H90" s="27"/>
      <c r="I90" s="27"/>
      <c r="J90" s="27"/>
      <c r="K90" s="27"/>
      <c r="L90" s="27"/>
    </row>
    <row r="91" spans="1:12">
      <c r="A91" s="27"/>
      <c r="B91" s="27"/>
      <c r="C91" s="27"/>
      <c r="D91" s="27"/>
      <c r="E91" s="27"/>
      <c r="F91" s="27"/>
      <c r="G91" s="27"/>
      <c r="H91" s="27"/>
      <c r="I91" s="27"/>
      <c r="J91" s="27"/>
      <c r="K91" s="27"/>
      <c r="L91" s="27"/>
    </row>
    <row r="92" spans="1:12">
      <c r="A92" s="27"/>
      <c r="B92" s="27"/>
      <c r="C92" s="27"/>
      <c r="D92" s="27"/>
      <c r="E92" s="27"/>
      <c r="F92" s="27"/>
      <c r="G92" s="27"/>
      <c r="H92" s="27"/>
      <c r="I92" s="27"/>
      <c r="J92" s="27"/>
      <c r="K92" s="27"/>
      <c r="L92" s="27"/>
    </row>
    <row r="93" spans="1:12">
      <c r="A93" s="27"/>
      <c r="B93" s="27"/>
      <c r="C93" s="27"/>
      <c r="D93" s="27"/>
      <c r="E93" s="27"/>
      <c r="F93" s="27"/>
      <c r="G93" s="27"/>
      <c r="H93" s="27"/>
      <c r="I93" s="27"/>
      <c r="J93" s="27"/>
      <c r="K93" s="27"/>
      <c r="L93" s="27"/>
    </row>
    <row r="94" spans="1:12">
      <c r="A94" s="27"/>
      <c r="B94" s="27"/>
      <c r="C94" s="27"/>
      <c r="D94" s="27"/>
      <c r="E94" s="27"/>
      <c r="F94" s="27"/>
      <c r="G94" s="27"/>
      <c r="H94" s="27"/>
      <c r="I94" s="27"/>
      <c r="J94" s="27"/>
      <c r="K94" s="27"/>
      <c r="L94" s="27"/>
    </row>
    <row r="95" spans="1:12">
      <c r="A95" s="27"/>
      <c r="B95" s="27"/>
      <c r="C95" s="27"/>
      <c r="D95" s="27"/>
      <c r="E95" s="27"/>
      <c r="F95" s="27"/>
      <c r="G95" s="27"/>
      <c r="H95" s="27"/>
      <c r="I95" s="27"/>
      <c r="J95" s="27"/>
      <c r="K95" s="27"/>
      <c r="L95" s="27"/>
    </row>
    <row r="96" spans="1:12">
      <c r="A96" s="27"/>
      <c r="B96" s="27"/>
      <c r="C96" s="27"/>
      <c r="D96" s="27"/>
      <c r="E96" s="27"/>
      <c r="F96" s="27"/>
      <c r="G96" s="27"/>
      <c r="H96" s="27"/>
      <c r="I96" s="27"/>
      <c r="J96" s="27"/>
      <c r="K96" s="27"/>
      <c r="L96" s="27"/>
    </row>
    <row r="97" spans="1:12">
      <c r="A97" s="27"/>
      <c r="B97" s="27"/>
      <c r="C97" s="27"/>
      <c r="D97" s="27"/>
      <c r="E97" s="27"/>
      <c r="F97" s="27"/>
      <c r="G97" s="27"/>
      <c r="H97" s="27"/>
      <c r="I97" s="27"/>
      <c r="J97" s="27"/>
      <c r="K97" s="27"/>
      <c r="L97" s="27"/>
    </row>
    <row r="98" spans="1:12">
      <c r="A98" s="27"/>
      <c r="B98" s="27"/>
      <c r="C98" s="27"/>
      <c r="D98" s="27"/>
      <c r="E98" s="27"/>
      <c r="F98" s="27"/>
      <c r="G98" s="27"/>
      <c r="H98" s="27"/>
      <c r="I98" s="27"/>
      <c r="J98" s="27"/>
      <c r="K98" s="27"/>
      <c r="L98" s="27"/>
    </row>
    <row r="99" spans="1:12">
      <c r="A99" s="27"/>
      <c r="B99" s="27"/>
      <c r="C99" s="27"/>
      <c r="D99" s="27"/>
      <c r="E99" s="27"/>
      <c r="F99" s="27"/>
      <c r="G99" s="27"/>
      <c r="H99" s="27"/>
      <c r="I99" s="27"/>
      <c r="J99" s="27"/>
      <c r="K99" s="27"/>
      <c r="L99" s="27"/>
    </row>
    <row r="100" spans="1:12">
      <c r="A100" s="27"/>
      <c r="B100" s="27"/>
      <c r="C100" s="27"/>
      <c r="D100" s="27"/>
      <c r="E100" s="27"/>
      <c r="F100" s="27"/>
      <c r="G100" s="27"/>
      <c r="H100" s="27"/>
      <c r="I100" s="27"/>
      <c r="J100" s="27"/>
      <c r="K100" s="27"/>
      <c r="L100" s="27"/>
    </row>
    <row r="101" spans="1:12">
      <c r="A101" s="27"/>
      <c r="B101" s="27"/>
      <c r="C101" s="27"/>
      <c r="D101" s="27"/>
      <c r="E101" s="27"/>
      <c r="F101" s="27"/>
      <c r="G101" s="27"/>
      <c r="H101" s="27"/>
      <c r="I101" s="27"/>
      <c r="J101" s="27"/>
      <c r="K101" s="27"/>
      <c r="L101" s="27"/>
    </row>
    <row r="102" spans="1:12">
      <c r="A102" s="27"/>
      <c r="B102" s="27"/>
      <c r="C102" s="27"/>
      <c r="D102" s="27"/>
      <c r="E102" s="27"/>
      <c r="F102" s="27"/>
      <c r="G102" s="27"/>
      <c r="H102" s="27"/>
      <c r="I102" s="27"/>
      <c r="J102" s="27"/>
      <c r="K102" s="27"/>
      <c r="L102" s="27"/>
    </row>
    <row r="103" spans="1:12">
      <c r="A103" s="27"/>
      <c r="B103" s="27"/>
      <c r="C103" s="27"/>
      <c r="D103" s="27"/>
      <c r="E103" s="27"/>
      <c r="F103" s="27"/>
      <c r="G103" s="27"/>
      <c r="H103" s="27"/>
      <c r="I103" s="27"/>
      <c r="J103" s="27"/>
      <c r="K103" s="27"/>
      <c r="L103" s="27"/>
    </row>
    <row r="104" spans="1:12">
      <c r="A104" s="27"/>
      <c r="B104" s="27"/>
      <c r="C104" s="27"/>
      <c r="D104" s="27"/>
      <c r="E104" s="27"/>
      <c r="F104" s="27"/>
      <c r="G104" s="27"/>
      <c r="H104" s="27"/>
      <c r="I104" s="27"/>
      <c r="J104" s="27"/>
      <c r="K104" s="27"/>
      <c r="L104" s="27"/>
    </row>
    <row r="105" spans="1:12">
      <c r="A105" s="27"/>
      <c r="B105" s="27"/>
      <c r="C105" s="27"/>
      <c r="D105" s="27"/>
      <c r="E105" s="27"/>
      <c r="F105" s="27"/>
      <c r="G105" s="27"/>
      <c r="H105" s="27"/>
      <c r="I105" s="27"/>
      <c r="J105" s="27"/>
      <c r="K105" s="27"/>
      <c r="L105" s="27"/>
    </row>
    <row r="106" spans="1:12">
      <c r="A106" s="27"/>
      <c r="B106" s="27"/>
      <c r="C106" s="27"/>
      <c r="D106" s="27"/>
      <c r="E106" s="27"/>
      <c r="F106" s="27"/>
      <c r="G106" s="27"/>
      <c r="H106" s="27"/>
      <c r="I106" s="27"/>
      <c r="J106" s="27"/>
      <c r="K106" s="27"/>
      <c r="L106" s="27"/>
    </row>
    <row r="107" spans="1:12">
      <c r="A107" s="27"/>
      <c r="B107" s="27"/>
      <c r="C107" s="27"/>
      <c r="D107" s="27"/>
      <c r="E107" s="27"/>
      <c r="F107" s="27"/>
      <c r="G107" s="27"/>
      <c r="H107" s="27"/>
      <c r="I107" s="27"/>
      <c r="J107" s="27"/>
      <c r="K107" s="27"/>
      <c r="L107" s="27"/>
    </row>
    <row r="108" spans="1:12">
      <c r="A108" s="27"/>
      <c r="B108" s="27"/>
      <c r="C108" s="27"/>
      <c r="D108" s="27"/>
      <c r="E108" s="27"/>
      <c r="F108" s="27"/>
      <c r="G108" s="27"/>
      <c r="H108" s="27"/>
      <c r="I108" s="27"/>
      <c r="J108" s="27"/>
      <c r="K108" s="27"/>
      <c r="L108" s="27"/>
    </row>
    <row r="109" spans="1:12">
      <c r="A109" s="27"/>
      <c r="B109" s="27"/>
      <c r="C109" s="27"/>
      <c r="D109" s="27"/>
      <c r="E109" s="27"/>
      <c r="F109" s="27"/>
      <c r="G109" s="27"/>
      <c r="H109" s="27"/>
      <c r="I109" s="27"/>
      <c r="J109" s="27"/>
      <c r="K109" s="27"/>
      <c r="L109" s="27"/>
    </row>
    <row r="110" spans="1:12" s="157" customFormat="1" ht="24" customHeight="1">
      <c r="A110" s="158" t="s">
        <v>109</v>
      </c>
      <c r="B110" s="159"/>
      <c r="C110" s="158"/>
      <c r="D110" s="334">
        <f>D58</f>
        <v>0</v>
      </c>
      <c r="E110" s="334"/>
      <c r="F110" s="334"/>
      <c r="G110" s="166" t="s">
        <v>111</v>
      </c>
      <c r="H110" s="166"/>
      <c r="I110" s="166"/>
      <c r="J110" s="166"/>
      <c r="K110" s="333">
        <f>D62</f>
        <v>0</v>
      </c>
      <c r="L110" s="333"/>
    </row>
    <row r="111" spans="1:12" s="157" customFormat="1" ht="24" customHeight="1">
      <c r="A111" s="158" t="s">
        <v>110</v>
      </c>
      <c r="B111" s="159"/>
      <c r="C111" s="160"/>
      <c r="D111" s="334">
        <f>D71</f>
        <v>0</v>
      </c>
      <c r="E111" s="334"/>
      <c r="F111" s="334"/>
      <c r="G111" s="166" t="s">
        <v>112</v>
      </c>
      <c r="H111" s="166"/>
      <c r="I111" s="166"/>
      <c r="J111" s="166"/>
      <c r="K111" s="333">
        <f>D61</f>
        <v>0</v>
      </c>
      <c r="L111" s="333"/>
    </row>
    <row r="112" spans="1:12">
      <c r="A112" s="27"/>
      <c r="B112" s="27"/>
      <c r="C112" s="27"/>
      <c r="D112" s="27"/>
      <c r="E112" s="27"/>
      <c r="F112" s="27"/>
      <c r="G112" s="27"/>
      <c r="H112" s="27"/>
      <c r="I112" s="27"/>
      <c r="J112" s="27"/>
      <c r="K112" s="27"/>
      <c r="L112" s="27"/>
    </row>
    <row r="113" spans="1:12" ht="19.149999999999999" customHeight="1">
      <c r="A113" s="167" t="s">
        <v>115</v>
      </c>
      <c r="B113" s="27"/>
      <c r="C113" s="27"/>
      <c r="D113" s="27"/>
      <c r="E113" s="27"/>
      <c r="F113" s="27"/>
      <c r="G113" s="27"/>
      <c r="H113" s="27"/>
      <c r="I113" s="27"/>
      <c r="J113" s="27"/>
      <c r="K113" s="27"/>
      <c r="L113" s="27"/>
    </row>
    <row r="114" spans="1:12">
      <c r="A114" s="332"/>
      <c r="B114" s="332"/>
      <c r="C114" s="332"/>
      <c r="D114" s="332"/>
      <c r="E114" s="332"/>
      <c r="F114" s="332"/>
      <c r="G114" s="332"/>
      <c r="H114" s="332"/>
      <c r="I114" s="332"/>
      <c r="J114" s="332"/>
      <c r="K114" s="332"/>
      <c r="L114" s="332"/>
    </row>
    <row r="115" spans="1:12">
      <c r="A115" s="332"/>
      <c r="B115" s="332"/>
      <c r="C115" s="332"/>
      <c r="D115" s="332"/>
      <c r="E115" s="332"/>
      <c r="F115" s="332"/>
      <c r="G115" s="332"/>
      <c r="H115" s="332"/>
      <c r="I115" s="332"/>
      <c r="J115" s="332"/>
      <c r="K115" s="332"/>
      <c r="L115" s="332"/>
    </row>
    <row r="116" spans="1:12">
      <c r="A116" s="332"/>
      <c r="B116" s="332"/>
      <c r="C116" s="332"/>
      <c r="D116" s="332"/>
      <c r="E116" s="332"/>
      <c r="F116" s="332"/>
      <c r="G116" s="332"/>
      <c r="H116" s="332"/>
      <c r="I116" s="332"/>
      <c r="J116" s="332"/>
      <c r="K116" s="332"/>
      <c r="L116" s="332"/>
    </row>
    <row r="117" spans="1:12">
      <c r="A117" s="332"/>
      <c r="B117" s="332"/>
      <c r="C117" s="332"/>
      <c r="D117" s="332"/>
      <c r="E117" s="332"/>
      <c r="F117" s="332"/>
      <c r="G117" s="332"/>
      <c r="H117" s="332"/>
      <c r="I117" s="332"/>
      <c r="J117" s="332"/>
      <c r="K117" s="332"/>
      <c r="L117" s="332"/>
    </row>
    <row r="118" spans="1:12">
      <c r="A118" s="332"/>
      <c r="B118" s="332"/>
      <c r="C118" s="332"/>
      <c r="D118" s="332"/>
      <c r="E118" s="332"/>
      <c r="F118" s="332"/>
      <c r="G118" s="332"/>
      <c r="H118" s="332"/>
      <c r="I118" s="332"/>
      <c r="J118" s="332"/>
      <c r="K118" s="332"/>
      <c r="L118" s="332"/>
    </row>
    <row r="119" spans="1:12">
      <c r="A119" s="332"/>
      <c r="B119" s="332"/>
      <c r="C119" s="332"/>
      <c r="D119" s="332"/>
      <c r="E119" s="332"/>
      <c r="F119" s="332"/>
      <c r="G119" s="332"/>
      <c r="H119" s="332"/>
      <c r="I119" s="332"/>
      <c r="J119" s="332"/>
      <c r="K119" s="332"/>
      <c r="L119" s="332"/>
    </row>
    <row r="120" spans="1:12">
      <c r="A120" s="332"/>
      <c r="B120" s="332"/>
      <c r="C120" s="332"/>
      <c r="D120" s="332"/>
      <c r="E120" s="332"/>
      <c r="F120" s="332"/>
      <c r="G120" s="332"/>
      <c r="H120" s="332"/>
      <c r="I120" s="332"/>
      <c r="J120" s="332"/>
      <c r="K120" s="332"/>
      <c r="L120" s="332"/>
    </row>
    <row r="121" spans="1:12">
      <c r="A121" s="332"/>
      <c r="B121" s="332"/>
      <c r="C121" s="332"/>
      <c r="D121" s="332"/>
      <c r="E121" s="332"/>
      <c r="F121" s="332"/>
      <c r="G121" s="332"/>
      <c r="H121" s="332"/>
      <c r="I121" s="332"/>
      <c r="J121" s="332"/>
      <c r="K121" s="332"/>
      <c r="L121" s="332"/>
    </row>
    <row r="122" spans="1:12">
      <c r="A122" s="27"/>
      <c r="B122" s="27"/>
      <c r="C122" s="27"/>
      <c r="D122" s="27"/>
      <c r="E122" s="27"/>
      <c r="F122" s="27"/>
      <c r="G122" s="27"/>
      <c r="H122" s="27"/>
      <c r="I122" s="27"/>
      <c r="J122" s="27"/>
      <c r="K122" s="27"/>
      <c r="L122" s="27"/>
    </row>
  </sheetData>
  <sheetProtection algorithmName="SHA-512" hashValue="mMUjLWNbuNSkP2LEGJ3+0VwgkLYOlzWPCIkFdGwdemFKmaUmTSCKSQOA7hyzbNcxiX29aIeAGlUaQq9t0PIeHA==" saltValue="nydWdgfU7Zj+J6ngUGChnw==" spinCount="100000" sheet="1" selectLockedCells="1"/>
  <mergeCells count="44">
    <mergeCell ref="A72:C72"/>
    <mergeCell ref="E61:L61"/>
    <mergeCell ref="E64:L69"/>
    <mergeCell ref="A54:K54"/>
    <mergeCell ref="A55:B55"/>
    <mergeCell ref="A58:C58"/>
    <mergeCell ref="A60:B60"/>
    <mergeCell ref="A57:B57"/>
    <mergeCell ref="A56:B56"/>
    <mergeCell ref="E55:L55"/>
    <mergeCell ref="E71:L71"/>
    <mergeCell ref="A71:C71"/>
    <mergeCell ref="E58:L58"/>
    <mergeCell ref="E60:L60"/>
    <mergeCell ref="A59:B59"/>
    <mergeCell ref="A61:B61"/>
    <mergeCell ref="A62:B62"/>
    <mergeCell ref="A24:C24"/>
    <mergeCell ref="A25:C25"/>
    <mergeCell ref="J53:L53"/>
    <mergeCell ref="A49:C49"/>
    <mergeCell ref="A50:C50"/>
    <mergeCell ref="A51:C51"/>
    <mergeCell ref="D28:H28"/>
    <mergeCell ref="A53:D53"/>
    <mergeCell ref="A2:C2"/>
    <mergeCell ref="D1:K1"/>
    <mergeCell ref="A3:C3"/>
    <mergeCell ref="D3:H3"/>
    <mergeCell ref="A28:C28"/>
    <mergeCell ref="A26:C26"/>
    <mergeCell ref="J3:L3"/>
    <mergeCell ref="J28:L28"/>
    <mergeCell ref="A114:L121"/>
    <mergeCell ref="K110:L110"/>
    <mergeCell ref="K111:L111"/>
    <mergeCell ref="D110:F110"/>
    <mergeCell ref="D111:F111"/>
    <mergeCell ref="A73:C73"/>
    <mergeCell ref="E73:L73"/>
    <mergeCell ref="J75:L75"/>
    <mergeCell ref="E77:F77"/>
    <mergeCell ref="K77:L77"/>
    <mergeCell ref="C76:D76"/>
  </mergeCells>
  <conditionalFormatting sqref="B64:B69">
    <cfRule type="cellIs" dxfId="31" priority="9" stopIfTrue="1" operator="equal">
      <formula>0</formula>
    </cfRule>
  </conditionalFormatting>
  <conditionalFormatting sqref="D5:D23 D30:D48">
    <cfRule type="cellIs" dxfId="30" priority="26" stopIfTrue="1" operator="equal">
      <formula>0</formula>
    </cfRule>
  </conditionalFormatting>
  <conditionalFormatting sqref="D55:D58">
    <cfRule type="cellIs" dxfId="29" priority="11" stopIfTrue="1" operator="equal">
      <formula>0</formula>
    </cfRule>
  </conditionalFormatting>
  <conditionalFormatting sqref="D60:D62">
    <cfRule type="cellIs" dxfId="28" priority="7" stopIfTrue="1" operator="equal">
      <formula>0</formula>
    </cfRule>
  </conditionalFormatting>
  <conditionalFormatting sqref="D64:D69">
    <cfRule type="cellIs" dxfId="27" priority="8" stopIfTrue="1" operator="equal">
      <formula>0</formula>
    </cfRule>
  </conditionalFormatting>
  <conditionalFormatting sqref="D71">
    <cfRule type="cellIs" dxfId="26" priority="6" operator="notEqual">
      <formula>$D$58</formula>
    </cfRule>
  </conditionalFormatting>
  <conditionalFormatting sqref="D71:D72">
    <cfRule type="cellIs" dxfId="25" priority="16" stopIfTrue="1" operator="equal">
      <formula>0</formula>
    </cfRule>
  </conditionalFormatting>
  <conditionalFormatting sqref="D73">
    <cfRule type="cellIs" dxfId="24" priority="1" operator="greaterThan">
      <formula>0</formula>
    </cfRule>
    <cfRule type="cellIs" dxfId="23" priority="2" operator="lessThan">
      <formula>0</formula>
    </cfRule>
    <cfRule type="cellIs" dxfId="22" priority="3" stopIfTrue="1" operator="equal">
      <formula>0</formula>
    </cfRule>
  </conditionalFormatting>
  <conditionalFormatting sqref="E56:E57">
    <cfRule type="cellIs" dxfId="21"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P121"/>
  <sheetViews>
    <sheetView showWhiteSpace="0" view="pageBreakPreview" topLeftCell="A32" zoomScale="70" zoomScaleNormal="100" zoomScaleSheetLayoutView="70" workbookViewId="0">
      <selection activeCell="D59" sqref="D59"/>
    </sheetView>
  </sheetViews>
  <sheetFormatPr defaultColWidth="9.140625" defaultRowHeight="12.75"/>
  <cols>
    <col min="1" max="1" width="7.85546875" style="1" customWidth="1"/>
    <col min="2" max="2" width="29.85546875" style="1" customWidth="1"/>
    <col min="3" max="4" width="15.28515625" style="1" customWidth="1"/>
    <col min="5" max="10" width="14" style="1" customWidth="1"/>
    <col min="11" max="11" width="15.140625" style="1" customWidth="1"/>
    <col min="12" max="12" width="42.140625" style="1" customWidth="1"/>
    <col min="13" max="16384" width="9.140625" style="1"/>
  </cols>
  <sheetData>
    <row r="1" spans="1:13" ht="0.75" hidden="1" customHeight="1" thickBot="1">
      <c r="A1" s="360" t="s">
        <v>191</v>
      </c>
      <c r="B1" s="360"/>
      <c r="C1" s="360"/>
      <c r="D1" s="321"/>
      <c r="E1" s="321"/>
      <c r="F1" s="321"/>
      <c r="G1" s="321"/>
      <c r="H1" s="321"/>
      <c r="I1" s="321"/>
      <c r="J1" s="321"/>
      <c r="K1" s="321"/>
    </row>
    <row r="2" spans="1:13" ht="2.25" hidden="1" customHeight="1" thickBot="1">
      <c r="A2" s="360"/>
      <c r="B2" s="360"/>
      <c r="C2" s="360"/>
      <c r="D2" s="321"/>
      <c r="E2" s="321"/>
      <c r="F2" s="321"/>
      <c r="G2" s="321"/>
      <c r="H2" s="321"/>
      <c r="I2" s="321"/>
      <c r="J2" s="321"/>
      <c r="K2" s="321"/>
    </row>
    <row r="3" spans="1:13" ht="54" customHeight="1" thickBot="1">
      <c r="A3" s="340" t="s">
        <v>47</v>
      </c>
      <c r="B3" s="341"/>
      <c r="C3" s="341"/>
      <c r="D3" s="362" t="str">
        <f>A1</f>
        <v>1 DECEMBER - 31 DECEMBER 2025</v>
      </c>
      <c r="E3" s="362"/>
      <c r="F3" s="362"/>
      <c r="G3" s="362"/>
      <c r="H3" s="362"/>
      <c r="I3" s="198"/>
      <c r="J3" s="356">
        <f>'CLUB DETAILS'!D8</f>
        <v>0</v>
      </c>
      <c r="K3" s="356"/>
      <c r="L3" s="357"/>
    </row>
    <row r="4" spans="1:13" s="26" customFormat="1" ht="60.6" customHeight="1" thickBot="1">
      <c r="A4" s="68" t="s">
        <v>31</v>
      </c>
      <c r="B4" s="68" t="s">
        <v>32</v>
      </c>
      <c r="C4" s="68" t="s">
        <v>86</v>
      </c>
      <c r="D4" s="69" t="s">
        <v>33</v>
      </c>
      <c r="E4" s="69" t="s">
        <v>39</v>
      </c>
      <c r="F4" s="69" t="s">
        <v>34</v>
      </c>
      <c r="G4" s="69" t="s">
        <v>35</v>
      </c>
      <c r="H4" s="68" t="s">
        <v>119</v>
      </c>
      <c r="I4" s="68" t="s">
        <v>53</v>
      </c>
      <c r="J4" s="68" t="s">
        <v>36</v>
      </c>
      <c r="K4" s="68" t="s">
        <v>30</v>
      </c>
      <c r="L4" s="68" t="s">
        <v>37</v>
      </c>
      <c r="M4" s="2"/>
    </row>
    <row r="5" spans="1:13" ht="28.15" customHeight="1">
      <c r="A5" s="87"/>
      <c r="B5" s="88"/>
      <c r="C5" s="88"/>
      <c r="D5" s="89">
        <f>SUM(E5:K5)</f>
        <v>0</v>
      </c>
      <c r="E5" s="90"/>
      <c r="F5" s="91"/>
      <c r="G5" s="91"/>
      <c r="H5" s="92"/>
      <c r="I5" s="93"/>
      <c r="J5" s="92"/>
      <c r="K5" s="92"/>
      <c r="L5" s="193"/>
    </row>
    <row r="6" spans="1:13" ht="28.15" customHeight="1">
      <c r="A6" s="94"/>
      <c r="B6" s="95"/>
      <c r="C6" s="95"/>
      <c r="D6" s="96">
        <f>SUM(E6:K6)</f>
        <v>0</v>
      </c>
      <c r="E6" s="109"/>
      <c r="F6" s="109"/>
      <c r="G6" s="110"/>
      <c r="H6" s="111"/>
      <c r="I6" s="113"/>
      <c r="J6" s="111"/>
      <c r="K6" s="111"/>
      <c r="L6" s="189"/>
    </row>
    <row r="7" spans="1:13" ht="28.15" customHeight="1">
      <c r="A7" s="94"/>
      <c r="B7" s="95"/>
      <c r="C7" s="95"/>
      <c r="D7" s="96">
        <f>SUM(E7:K7)</f>
        <v>0</v>
      </c>
      <c r="E7" s="109"/>
      <c r="F7" s="109"/>
      <c r="G7" s="110"/>
      <c r="H7" s="111"/>
      <c r="I7" s="113"/>
      <c r="J7" s="111"/>
      <c r="K7" s="111"/>
      <c r="L7" s="189"/>
    </row>
    <row r="8" spans="1:13" ht="28.15" customHeight="1">
      <c r="A8" s="94"/>
      <c r="B8" s="95"/>
      <c r="C8" s="95"/>
      <c r="D8" s="96">
        <f t="shared" ref="D8:D21" si="0">SUM(E8:K8)</f>
        <v>0</v>
      </c>
      <c r="E8" s="109"/>
      <c r="F8" s="109"/>
      <c r="G8" s="110"/>
      <c r="H8" s="111"/>
      <c r="I8" s="113"/>
      <c r="J8" s="111"/>
      <c r="K8" s="111"/>
      <c r="L8" s="189"/>
    </row>
    <row r="9" spans="1:13" ht="28.15" customHeight="1">
      <c r="A9" s="94"/>
      <c r="B9" s="95"/>
      <c r="C9" s="95"/>
      <c r="D9" s="96">
        <f t="shared" si="0"/>
        <v>0</v>
      </c>
      <c r="E9" s="109"/>
      <c r="F9" s="109"/>
      <c r="G9" s="110"/>
      <c r="H9" s="111"/>
      <c r="I9" s="113"/>
      <c r="J9" s="111"/>
      <c r="K9" s="111"/>
      <c r="L9" s="189"/>
    </row>
    <row r="10" spans="1:13" ht="28.15" customHeight="1">
      <c r="A10" s="94"/>
      <c r="B10" s="95"/>
      <c r="C10" s="95"/>
      <c r="D10" s="96">
        <f t="shared" si="0"/>
        <v>0</v>
      </c>
      <c r="E10" s="109"/>
      <c r="F10" s="109"/>
      <c r="G10" s="110"/>
      <c r="H10" s="111"/>
      <c r="I10" s="113"/>
      <c r="J10" s="111"/>
      <c r="K10" s="111"/>
      <c r="L10" s="189"/>
    </row>
    <row r="11" spans="1:13" ht="28.15" customHeight="1">
      <c r="A11" s="94"/>
      <c r="B11" s="95"/>
      <c r="C11" s="95"/>
      <c r="D11" s="96">
        <f t="shared" si="0"/>
        <v>0</v>
      </c>
      <c r="E11" s="109"/>
      <c r="F11" s="109"/>
      <c r="G11" s="110"/>
      <c r="H11" s="111"/>
      <c r="I11" s="113"/>
      <c r="J11" s="111"/>
      <c r="K11" s="111"/>
      <c r="L11" s="189"/>
    </row>
    <row r="12" spans="1:13" ht="28.15" customHeight="1">
      <c r="A12" s="94"/>
      <c r="B12" s="95"/>
      <c r="C12" s="95"/>
      <c r="D12" s="96">
        <f t="shared" si="0"/>
        <v>0</v>
      </c>
      <c r="E12" s="109"/>
      <c r="F12" s="109"/>
      <c r="G12" s="110"/>
      <c r="H12" s="111"/>
      <c r="I12" s="113"/>
      <c r="J12" s="111"/>
      <c r="K12" s="111"/>
      <c r="L12" s="189"/>
    </row>
    <row r="13" spans="1:13" ht="28.15" customHeight="1">
      <c r="A13" s="94"/>
      <c r="B13" s="95"/>
      <c r="C13" s="95"/>
      <c r="D13" s="96">
        <f t="shared" si="0"/>
        <v>0</v>
      </c>
      <c r="E13" s="109"/>
      <c r="F13" s="109"/>
      <c r="G13" s="110"/>
      <c r="H13" s="111"/>
      <c r="I13" s="113"/>
      <c r="J13" s="111"/>
      <c r="K13" s="111"/>
      <c r="L13" s="189"/>
    </row>
    <row r="14" spans="1:13" ht="28.15" customHeight="1">
      <c r="A14" s="94"/>
      <c r="B14" s="95"/>
      <c r="C14" s="95"/>
      <c r="D14" s="96">
        <f>SUM(E14:K14)</f>
        <v>0</v>
      </c>
      <c r="E14" s="109"/>
      <c r="F14" s="109"/>
      <c r="G14" s="110"/>
      <c r="H14" s="111"/>
      <c r="I14" s="113"/>
      <c r="J14" s="111"/>
      <c r="K14" s="111"/>
      <c r="L14" s="189"/>
    </row>
    <row r="15" spans="1:13" ht="28.15" customHeight="1">
      <c r="A15" s="94"/>
      <c r="B15" s="95"/>
      <c r="C15" s="95"/>
      <c r="D15" s="96">
        <f t="shared" si="0"/>
        <v>0</v>
      </c>
      <c r="E15" s="109"/>
      <c r="F15" s="109"/>
      <c r="G15" s="110"/>
      <c r="H15" s="111"/>
      <c r="I15" s="113"/>
      <c r="J15" s="111"/>
      <c r="K15" s="111"/>
      <c r="L15" s="189"/>
    </row>
    <row r="16" spans="1:13" ht="28.15" customHeight="1">
      <c r="A16" s="94"/>
      <c r="B16" s="95"/>
      <c r="C16" s="95"/>
      <c r="D16" s="96">
        <f t="shared" si="0"/>
        <v>0</v>
      </c>
      <c r="E16" s="109"/>
      <c r="F16" s="109"/>
      <c r="G16" s="110"/>
      <c r="H16" s="111"/>
      <c r="I16" s="113"/>
      <c r="J16" s="111"/>
      <c r="K16" s="111"/>
      <c r="L16" s="189"/>
    </row>
    <row r="17" spans="1:13" ht="28.15" customHeight="1">
      <c r="A17" s="94"/>
      <c r="B17" s="95"/>
      <c r="C17" s="95"/>
      <c r="D17" s="96">
        <f t="shared" si="0"/>
        <v>0</v>
      </c>
      <c r="E17" s="109"/>
      <c r="F17" s="109"/>
      <c r="G17" s="110"/>
      <c r="H17" s="111"/>
      <c r="I17" s="113"/>
      <c r="J17" s="111"/>
      <c r="K17" s="111"/>
      <c r="L17" s="189"/>
    </row>
    <row r="18" spans="1:13" ht="28.15" customHeight="1">
      <c r="A18" s="94"/>
      <c r="B18" s="95"/>
      <c r="C18" s="95"/>
      <c r="D18" s="96">
        <f t="shared" si="0"/>
        <v>0</v>
      </c>
      <c r="E18" s="109"/>
      <c r="F18" s="109"/>
      <c r="G18" s="110"/>
      <c r="H18" s="111"/>
      <c r="I18" s="113"/>
      <c r="J18" s="111"/>
      <c r="K18" s="111"/>
      <c r="L18" s="189"/>
    </row>
    <row r="19" spans="1:13" ht="28.15" customHeight="1">
      <c r="A19" s="94"/>
      <c r="B19" s="95"/>
      <c r="C19" s="95"/>
      <c r="D19" s="96">
        <f t="shared" si="0"/>
        <v>0</v>
      </c>
      <c r="E19" s="109"/>
      <c r="F19" s="109"/>
      <c r="G19" s="110"/>
      <c r="H19" s="111"/>
      <c r="I19" s="113"/>
      <c r="J19" s="111"/>
      <c r="K19" s="111"/>
      <c r="L19" s="189"/>
    </row>
    <row r="20" spans="1:13" ht="28.15" customHeight="1">
      <c r="A20" s="94"/>
      <c r="B20" s="95"/>
      <c r="C20" s="95"/>
      <c r="D20" s="96">
        <f t="shared" si="0"/>
        <v>0</v>
      </c>
      <c r="E20" s="109"/>
      <c r="F20" s="109"/>
      <c r="G20" s="110"/>
      <c r="H20" s="111"/>
      <c r="I20" s="113"/>
      <c r="J20" s="111"/>
      <c r="K20" s="111"/>
      <c r="L20" s="189"/>
    </row>
    <row r="21" spans="1:13" ht="28.15" customHeight="1">
      <c r="A21" s="87"/>
      <c r="B21" s="88"/>
      <c r="C21" s="88"/>
      <c r="D21" s="96">
        <f t="shared" si="0"/>
        <v>0</v>
      </c>
      <c r="E21" s="109"/>
      <c r="F21" s="109"/>
      <c r="G21" s="91"/>
      <c r="H21" s="92"/>
      <c r="I21" s="93"/>
      <c r="J21" s="92"/>
      <c r="K21" s="92"/>
      <c r="L21" s="189"/>
    </row>
    <row r="22" spans="1:13" ht="28.15" customHeight="1" thickBot="1">
      <c r="A22" s="129"/>
      <c r="B22" s="130"/>
      <c r="C22" s="130"/>
      <c r="D22" s="99">
        <f>SUM(E22:K22)</f>
        <v>0</v>
      </c>
      <c r="E22" s="131"/>
      <c r="F22" s="131"/>
      <c r="G22" s="132"/>
      <c r="H22" s="100"/>
      <c r="I22" s="133"/>
      <c r="J22" s="100"/>
      <c r="K22" s="100"/>
      <c r="L22" s="194"/>
    </row>
    <row r="23" spans="1:13" ht="18.75" customHeight="1" thickTop="1">
      <c r="A23" s="345" t="s">
        <v>1</v>
      </c>
      <c r="B23" s="346"/>
      <c r="C23" s="347"/>
      <c r="D23" s="10">
        <f>SUM(E23:K23)</f>
        <v>0</v>
      </c>
      <c r="E23" s="59">
        <f>SUM(E5:E22)</f>
        <v>0</v>
      </c>
      <c r="F23" s="59">
        <f>SUM(F5:F22)</f>
        <v>0</v>
      </c>
      <c r="G23" s="59">
        <f t="shared" ref="G23:J23" si="1">SUM(G5:G22)</f>
        <v>0</v>
      </c>
      <c r="H23" s="59">
        <f t="shared" si="1"/>
        <v>0</v>
      </c>
      <c r="I23" s="59">
        <f t="shared" si="1"/>
        <v>0</v>
      </c>
      <c r="J23" s="59">
        <f t="shared" si="1"/>
        <v>0</v>
      </c>
      <c r="K23" s="60">
        <f>SUM(K5:K22)</f>
        <v>0</v>
      </c>
      <c r="L23" s="192"/>
    </row>
    <row r="24" spans="1:13" ht="18.75" customHeight="1">
      <c r="A24" s="348" t="s">
        <v>75</v>
      </c>
      <c r="B24" s="349"/>
      <c r="C24" s="350"/>
      <c r="D24" s="36">
        <f>NOVEMBER!D26</f>
        <v>0</v>
      </c>
      <c r="E24" s="36">
        <f>NOVEMBER!E26</f>
        <v>0</v>
      </c>
      <c r="F24" s="36">
        <f>NOVEMBER!F26</f>
        <v>0</v>
      </c>
      <c r="G24" s="36">
        <f>NOVEMBER!G26</f>
        <v>0</v>
      </c>
      <c r="H24" s="36">
        <f>NOVEMBER!H26</f>
        <v>0</v>
      </c>
      <c r="I24" s="36">
        <f>NOVEMBER!I26</f>
        <v>0</v>
      </c>
      <c r="J24" s="62">
        <f>NOVEMBER!J26</f>
        <v>0</v>
      </c>
      <c r="K24" s="62">
        <f>NOVEMBER!K26</f>
        <v>0</v>
      </c>
      <c r="L24" s="190"/>
    </row>
    <row r="25" spans="1:13" ht="18.75" customHeight="1" thickBot="1">
      <c r="A25" s="287" t="s">
        <v>4</v>
      </c>
      <c r="B25" s="288"/>
      <c r="C25" s="289"/>
      <c r="D25" s="11">
        <f>D23+D24</f>
        <v>0</v>
      </c>
      <c r="E25" s="11">
        <f>E23+E24</f>
        <v>0</v>
      </c>
      <c r="F25" s="11">
        <f>F23+F24</f>
        <v>0</v>
      </c>
      <c r="G25" s="11">
        <f t="shared" ref="G25:J25" si="2">G23+G24</f>
        <v>0</v>
      </c>
      <c r="H25" s="11">
        <f t="shared" si="2"/>
        <v>0</v>
      </c>
      <c r="I25" s="11">
        <f t="shared" si="2"/>
        <v>0</v>
      </c>
      <c r="J25" s="11">
        <f t="shared" si="2"/>
        <v>0</v>
      </c>
      <c r="K25" s="61">
        <f t="shared" ref="K25" si="3">K23+K24</f>
        <v>0</v>
      </c>
      <c r="L25" s="191"/>
    </row>
    <row r="26" spans="1:13" ht="18.75" customHeight="1" thickBot="1">
      <c r="A26" s="199"/>
      <c r="B26" s="178" t="s">
        <v>161</v>
      </c>
      <c r="C26" s="200"/>
      <c r="D26" s="201">
        <f>(SUM(D5:D22))-D23</f>
        <v>0</v>
      </c>
      <c r="E26" s="202"/>
      <c r="F26" s="202"/>
      <c r="G26" s="202"/>
      <c r="H26" s="202"/>
      <c r="I26" s="202"/>
      <c r="J26" s="202"/>
      <c r="K26" s="203"/>
      <c r="L26" s="204"/>
    </row>
    <row r="27" spans="1:13" ht="54" customHeight="1" thickBot="1">
      <c r="A27" s="370" t="s">
        <v>48</v>
      </c>
      <c r="B27" s="371"/>
      <c r="C27" s="371"/>
      <c r="D27" s="369" t="str">
        <f>A1</f>
        <v>1 DECEMBER - 31 DECEMBER 2025</v>
      </c>
      <c r="E27" s="369"/>
      <c r="F27" s="369"/>
      <c r="G27" s="369"/>
      <c r="H27" s="369"/>
      <c r="I27" s="196"/>
      <c r="J27" s="372">
        <f>'CLUB DETAILS'!D8</f>
        <v>0</v>
      </c>
      <c r="K27" s="372"/>
      <c r="L27" s="373"/>
    </row>
    <row r="28" spans="1:13" s="27" customFormat="1" ht="45" customHeight="1" thickBot="1">
      <c r="A28" s="68" t="s">
        <v>31</v>
      </c>
      <c r="B28" s="68" t="s">
        <v>44</v>
      </c>
      <c r="C28" s="68" t="s">
        <v>85</v>
      </c>
      <c r="D28" s="69" t="s">
        <v>162</v>
      </c>
      <c r="E28" s="69" t="s">
        <v>39</v>
      </c>
      <c r="F28" s="69" t="s">
        <v>34</v>
      </c>
      <c r="G28" s="69" t="s">
        <v>35</v>
      </c>
      <c r="H28" s="68" t="s">
        <v>45</v>
      </c>
      <c r="I28" s="68" t="s">
        <v>50</v>
      </c>
      <c r="J28" s="70" t="s">
        <v>36</v>
      </c>
      <c r="K28" s="69" t="s">
        <v>30</v>
      </c>
      <c r="L28" s="68" t="s">
        <v>37</v>
      </c>
      <c r="M28" s="1"/>
    </row>
    <row r="29" spans="1:13" ht="28.15" customHeight="1">
      <c r="A29" s="101"/>
      <c r="B29" s="102"/>
      <c r="C29" s="102"/>
      <c r="D29" s="89">
        <f>SUM(E29:K29)</f>
        <v>0</v>
      </c>
      <c r="E29" s="103"/>
      <c r="F29" s="104"/>
      <c r="G29" s="104"/>
      <c r="H29" s="105"/>
      <c r="I29" s="106"/>
      <c r="J29" s="107"/>
      <c r="K29" s="104"/>
      <c r="L29" s="265"/>
    </row>
    <row r="30" spans="1:13" ht="28.15" customHeight="1">
      <c r="A30" s="94"/>
      <c r="B30" s="95"/>
      <c r="C30" s="95"/>
      <c r="D30" s="96">
        <f>SUM(E30:K30)</f>
        <v>0</v>
      </c>
      <c r="E30" s="109"/>
      <c r="F30" s="110"/>
      <c r="G30" s="110"/>
      <c r="H30" s="111"/>
      <c r="I30" s="112"/>
      <c r="J30" s="113"/>
      <c r="K30" s="110"/>
      <c r="L30" s="266"/>
    </row>
    <row r="31" spans="1:13" ht="28.15" customHeight="1">
      <c r="A31" s="94"/>
      <c r="B31" s="95"/>
      <c r="C31" s="95"/>
      <c r="D31" s="96">
        <f>SUM(E31:K31)</f>
        <v>0</v>
      </c>
      <c r="E31" s="109"/>
      <c r="F31" s="110"/>
      <c r="G31" s="110"/>
      <c r="H31" s="111"/>
      <c r="I31" s="112"/>
      <c r="J31" s="113"/>
      <c r="K31" s="110"/>
      <c r="L31" s="266"/>
    </row>
    <row r="32" spans="1:13" ht="28.15" customHeight="1">
      <c r="A32" s="94"/>
      <c r="B32" s="95"/>
      <c r="C32" s="95"/>
      <c r="D32" s="96">
        <f t="shared" ref="D32:D42" si="4">SUM(E32:K32)</f>
        <v>0</v>
      </c>
      <c r="E32" s="109"/>
      <c r="F32" s="110"/>
      <c r="G32" s="110"/>
      <c r="H32" s="111"/>
      <c r="I32" s="112"/>
      <c r="J32" s="113"/>
      <c r="K32" s="110"/>
      <c r="L32" s="266"/>
    </row>
    <row r="33" spans="1:12" ht="28.15" customHeight="1">
      <c r="A33" s="94"/>
      <c r="B33" s="95"/>
      <c r="C33" s="95"/>
      <c r="D33" s="96">
        <f t="shared" si="4"/>
        <v>0</v>
      </c>
      <c r="E33" s="109"/>
      <c r="F33" s="110"/>
      <c r="G33" s="110"/>
      <c r="H33" s="111"/>
      <c r="I33" s="112"/>
      <c r="J33" s="113"/>
      <c r="K33" s="110"/>
      <c r="L33" s="266"/>
    </row>
    <row r="34" spans="1:12" ht="28.15" customHeight="1">
      <c r="A34" s="94"/>
      <c r="B34" s="95"/>
      <c r="C34" s="95"/>
      <c r="D34" s="96">
        <f>SUM(E34:K34)</f>
        <v>0</v>
      </c>
      <c r="E34" s="109"/>
      <c r="F34" s="110"/>
      <c r="G34" s="110"/>
      <c r="H34" s="111"/>
      <c r="I34" s="112"/>
      <c r="J34" s="113"/>
      <c r="K34" s="110"/>
      <c r="L34" s="266"/>
    </row>
    <row r="35" spans="1:12" ht="28.15" customHeight="1">
      <c r="A35" s="94"/>
      <c r="B35" s="95"/>
      <c r="C35" s="95"/>
      <c r="D35" s="96">
        <f>SUM(E35:K35)</f>
        <v>0</v>
      </c>
      <c r="E35" s="109"/>
      <c r="F35" s="110"/>
      <c r="G35" s="110"/>
      <c r="H35" s="111"/>
      <c r="I35" s="112"/>
      <c r="J35" s="113"/>
      <c r="K35" s="110"/>
      <c r="L35" s="266"/>
    </row>
    <row r="36" spans="1:12" ht="28.15" customHeight="1">
      <c r="A36" s="94"/>
      <c r="B36" s="95"/>
      <c r="C36" s="95"/>
      <c r="D36" s="96">
        <f>SUM(E36:K36)</f>
        <v>0</v>
      </c>
      <c r="E36" s="109"/>
      <c r="F36" s="110"/>
      <c r="G36" s="110"/>
      <c r="H36" s="111"/>
      <c r="I36" s="112"/>
      <c r="J36" s="113"/>
      <c r="K36" s="110"/>
      <c r="L36" s="266"/>
    </row>
    <row r="37" spans="1:12" ht="28.15" customHeight="1">
      <c r="A37" s="94"/>
      <c r="B37" s="95"/>
      <c r="C37" s="95"/>
      <c r="D37" s="96">
        <f>SUM(E37:K37)</f>
        <v>0</v>
      </c>
      <c r="E37" s="109"/>
      <c r="F37" s="110"/>
      <c r="G37" s="110"/>
      <c r="H37" s="111"/>
      <c r="I37" s="112"/>
      <c r="J37" s="113"/>
      <c r="K37" s="110"/>
      <c r="L37" s="266"/>
    </row>
    <row r="38" spans="1:12" ht="28.15" customHeight="1">
      <c r="A38" s="94"/>
      <c r="B38" s="95"/>
      <c r="C38" s="95"/>
      <c r="D38" s="96">
        <f>SUM(E38:K38)</f>
        <v>0</v>
      </c>
      <c r="E38" s="109"/>
      <c r="F38" s="110"/>
      <c r="G38" s="110"/>
      <c r="H38" s="111"/>
      <c r="I38" s="112"/>
      <c r="J38" s="113"/>
      <c r="K38" s="110"/>
      <c r="L38" s="266"/>
    </row>
    <row r="39" spans="1:12" ht="28.15" customHeight="1">
      <c r="A39" s="94"/>
      <c r="B39" s="95"/>
      <c r="C39" s="95"/>
      <c r="D39" s="96">
        <f t="shared" si="4"/>
        <v>0</v>
      </c>
      <c r="E39" s="109"/>
      <c r="F39" s="110"/>
      <c r="G39" s="110"/>
      <c r="H39" s="111"/>
      <c r="I39" s="112"/>
      <c r="J39" s="113"/>
      <c r="K39" s="110"/>
      <c r="L39" s="266"/>
    </row>
    <row r="40" spans="1:12" ht="28.15" customHeight="1">
      <c r="A40" s="94"/>
      <c r="B40" s="95"/>
      <c r="C40" s="95"/>
      <c r="D40" s="96">
        <f t="shared" si="4"/>
        <v>0</v>
      </c>
      <c r="E40" s="109"/>
      <c r="F40" s="110"/>
      <c r="G40" s="110"/>
      <c r="H40" s="111"/>
      <c r="I40" s="112"/>
      <c r="J40" s="113"/>
      <c r="K40" s="110"/>
      <c r="L40" s="266"/>
    </row>
    <row r="41" spans="1:12" ht="28.15" customHeight="1">
      <c r="A41" s="94"/>
      <c r="B41" s="95"/>
      <c r="C41" s="95"/>
      <c r="D41" s="96">
        <f t="shared" si="4"/>
        <v>0</v>
      </c>
      <c r="E41" s="109"/>
      <c r="F41" s="110"/>
      <c r="G41" s="110"/>
      <c r="H41" s="111"/>
      <c r="I41" s="112"/>
      <c r="J41" s="113"/>
      <c r="K41" s="110"/>
      <c r="L41" s="266"/>
    </row>
    <row r="42" spans="1:12" ht="28.15" customHeight="1">
      <c r="A42" s="94"/>
      <c r="B42" s="95"/>
      <c r="C42" s="95"/>
      <c r="D42" s="96">
        <f t="shared" si="4"/>
        <v>0</v>
      </c>
      <c r="E42" s="109"/>
      <c r="F42" s="110"/>
      <c r="G42" s="110"/>
      <c r="H42" s="111"/>
      <c r="I42" s="112"/>
      <c r="J42" s="113"/>
      <c r="K42" s="110"/>
      <c r="L42" s="266"/>
    </row>
    <row r="43" spans="1:12" ht="28.15" customHeight="1" thickBot="1">
      <c r="A43" s="129"/>
      <c r="B43" s="130"/>
      <c r="C43" s="130"/>
      <c r="D43" s="99">
        <f>SUM(E43:K43)</f>
        <v>0</v>
      </c>
      <c r="E43" s="131"/>
      <c r="F43" s="132"/>
      <c r="G43" s="132"/>
      <c r="H43" s="100"/>
      <c r="I43" s="258"/>
      <c r="J43" s="133"/>
      <c r="K43" s="132"/>
      <c r="L43" s="269"/>
    </row>
    <row r="44" spans="1:12" ht="38.65" customHeight="1" thickTop="1">
      <c r="A44" s="374" t="s">
        <v>135</v>
      </c>
      <c r="B44" s="375"/>
      <c r="C44" s="376"/>
      <c r="D44" s="257">
        <f t="shared" ref="D44:D46" si="5">SUM(E44:J44)</f>
        <v>0</v>
      </c>
      <c r="E44" s="90"/>
      <c r="F44" s="90"/>
      <c r="G44" s="91"/>
      <c r="H44" s="92"/>
      <c r="I44" s="93"/>
      <c r="J44" s="92"/>
      <c r="K44" s="92"/>
      <c r="L44" s="256" t="s">
        <v>136</v>
      </c>
    </row>
    <row r="45" spans="1:12" ht="38.65" customHeight="1">
      <c r="A45" s="377" t="s">
        <v>135</v>
      </c>
      <c r="B45" s="378"/>
      <c r="C45" s="379"/>
      <c r="D45" s="185">
        <f t="shared" si="5"/>
        <v>0</v>
      </c>
      <c r="E45" s="109"/>
      <c r="F45" s="109"/>
      <c r="G45" s="110"/>
      <c r="H45" s="111"/>
      <c r="I45" s="113"/>
      <c r="J45" s="111"/>
      <c r="K45" s="111"/>
      <c r="L45" s="256" t="s">
        <v>136</v>
      </c>
    </row>
    <row r="46" spans="1:12" ht="38.65" customHeight="1" thickBot="1">
      <c r="A46" s="380" t="s">
        <v>135</v>
      </c>
      <c r="B46" s="381"/>
      <c r="C46" s="382"/>
      <c r="D46" s="186">
        <f t="shared" si="5"/>
        <v>0</v>
      </c>
      <c r="E46" s="181"/>
      <c r="F46" s="182"/>
      <c r="G46" s="182"/>
      <c r="H46" s="183"/>
      <c r="I46" s="184"/>
      <c r="J46" s="116"/>
      <c r="K46" s="116"/>
      <c r="L46" s="256" t="s">
        <v>136</v>
      </c>
    </row>
    <row r="47" spans="1:12" ht="18.75" customHeight="1" thickTop="1">
      <c r="A47" s="345" t="s">
        <v>1</v>
      </c>
      <c r="B47" s="346"/>
      <c r="C47" s="347"/>
      <c r="D47" s="10">
        <f>SUM(E47:K47)</f>
        <v>0</v>
      </c>
      <c r="E47" s="59">
        <f>SUM(E29:E46)</f>
        <v>0</v>
      </c>
      <c r="F47" s="59">
        <f t="shared" ref="F47:J47" si="6">SUM(F29:F46)</f>
        <v>0</v>
      </c>
      <c r="G47" s="59">
        <f t="shared" si="6"/>
        <v>0</v>
      </c>
      <c r="H47" s="59">
        <f t="shared" si="6"/>
        <v>0</v>
      </c>
      <c r="I47" s="59">
        <f t="shared" si="6"/>
        <v>0</v>
      </c>
      <c r="J47" s="59">
        <f t="shared" si="6"/>
        <v>0</v>
      </c>
      <c r="K47" s="59">
        <f>SUM(K29:K46)</f>
        <v>0</v>
      </c>
      <c r="L47" s="65"/>
    </row>
    <row r="48" spans="1:12" ht="18.75" customHeight="1">
      <c r="A48" s="348" t="s">
        <v>75</v>
      </c>
      <c r="B48" s="349"/>
      <c r="C48" s="350"/>
      <c r="D48" s="36">
        <f>NOVEMBER!D51</f>
        <v>0</v>
      </c>
      <c r="E48" s="36">
        <f>NOVEMBER!E51</f>
        <v>0</v>
      </c>
      <c r="F48" s="36">
        <f>NOVEMBER!F51</f>
        <v>0</v>
      </c>
      <c r="G48" s="36">
        <f>NOVEMBER!G51</f>
        <v>0</v>
      </c>
      <c r="H48" s="36">
        <f>NOVEMBER!H51</f>
        <v>0</v>
      </c>
      <c r="I48" s="36">
        <f>NOVEMBER!I51</f>
        <v>0</v>
      </c>
      <c r="J48" s="36">
        <f>NOVEMBER!J51</f>
        <v>0</v>
      </c>
      <c r="K48" s="36">
        <f>NOVEMBER!K51</f>
        <v>0</v>
      </c>
      <c r="L48" s="66"/>
    </row>
    <row r="49" spans="1:16" ht="18.75" customHeight="1" thickBot="1">
      <c r="A49" s="287" t="s">
        <v>4</v>
      </c>
      <c r="B49" s="288"/>
      <c r="C49" s="289"/>
      <c r="D49" s="11">
        <f>D47+D48</f>
        <v>0</v>
      </c>
      <c r="E49" s="11">
        <f>E47+E48</f>
        <v>0</v>
      </c>
      <c r="F49" s="11">
        <f t="shared" ref="F49:K49" si="7">F47+F48</f>
        <v>0</v>
      </c>
      <c r="G49" s="11">
        <f t="shared" si="7"/>
        <v>0</v>
      </c>
      <c r="H49" s="11">
        <f t="shared" si="7"/>
        <v>0</v>
      </c>
      <c r="I49" s="11">
        <f t="shared" si="7"/>
        <v>0</v>
      </c>
      <c r="J49" s="11">
        <f t="shared" si="7"/>
        <v>0</v>
      </c>
      <c r="K49" s="11">
        <f t="shared" si="7"/>
        <v>0</v>
      </c>
      <c r="L49" s="67"/>
    </row>
    <row r="50" spans="1:16" ht="18.75" customHeight="1">
      <c r="A50" s="6"/>
      <c r="B50" s="7" t="s">
        <v>163</v>
      </c>
      <c r="C50" s="6"/>
      <c r="D50" s="9">
        <f>(SUM(D29:D46))-D47</f>
        <v>0</v>
      </c>
      <c r="E50" s="8"/>
      <c r="F50" s="8"/>
      <c r="G50" s="8"/>
      <c r="H50" s="8"/>
      <c r="I50" s="8"/>
      <c r="J50" s="8"/>
      <c r="K50" s="5"/>
    </row>
    <row r="51" spans="1:16" s="77" customFormat="1" ht="54" customHeight="1">
      <c r="A51" s="365" t="s">
        <v>49</v>
      </c>
      <c r="B51" s="365"/>
      <c r="C51" s="365"/>
      <c r="D51" s="365"/>
      <c r="E51" s="75" t="str">
        <f>A1</f>
        <v>1 DECEMBER - 31 DECEMBER 2025</v>
      </c>
      <c r="F51" s="76"/>
      <c r="G51" s="76"/>
      <c r="H51" s="76"/>
      <c r="I51" s="76"/>
      <c r="J51" s="351">
        <f>'CLUB DETAILS'!D8</f>
        <v>0</v>
      </c>
      <c r="K51" s="351"/>
      <c r="L51" s="351"/>
      <c r="M51" s="1"/>
    </row>
    <row r="52" spans="1:16" ht="37.5" customHeight="1">
      <c r="A52" s="353" t="s">
        <v>7</v>
      </c>
      <c r="B52" s="353"/>
      <c r="C52" s="353"/>
      <c r="D52" s="353"/>
      <c r="E52" s="353"/>
      <c r="F52" s="353"/>
      <c r="G52" s="353"/>
      <c r="H52" s="353"/>
      <c r="I52" s="353"/>
      <c r="J52" s="353"/>
      <c r="K52" s="353"/>
      <c r="L52" s="136"/>
    </row>
    <row r="53" spans="1:16" ht="22.5" customHeight="1">
      <c r="A53" s="330" t="s">
        <v>8</v>
      </c>
      <c r="B53" s="330"/>
      <c r="C53" s="25"/>
      <c r="D53" s="17">
        <f>NOVEMBER!D58</f>
        <v>0</v>
      </c>
      <c r="E53" s="355" t="s">
        <v>102</v>
      </c>
      <c r="F53" s="355"/>
      <c r="G53" s="355"/>
      <c r="H53" s="355"/>
      <c r="I53" s="355"/>
      <c r="J53" s="355"/>
      <c r="K53" s="355"/>
      <c r="L53" s="355"/>
      <c r="M53" s="16"/>
      <c r="N53" s="16"/>
      <c r="O53" s="16"/>
      <c r="P53" s="16"/>
    </row>
    <row r="54" spans="1:16" ht="22.5" customHeight="1">
      <c r="A54" s="330" t="s">
        <v>9</v>
      </c>
      <c r="B54" s="330"/>
      <c r="C54" s="25"/>
      <c r="D54" s="17">
        <f>D23</f>
        <v>0</v>
      </c>
      <c r="E54" s="29"/>
      <c r="F54" s="30"/>
      <c r="G54" s="30"/>
      <c r="H54" s="30"/>
      <c r="I54" s="30"/>
      <c r="J54" s="30"/>
      <c r="K54" s="30"/>
    </row>
    <row r="55" spans="1:16" ht="22.5" customHeight="1">
      <c r="A55" s="330" t="s">
        <v>10</v>
      </c>
      <c r="B55" s="330"/>
      <c r="C55" s="25"/>
      <c r="D55" s="17">
        <f>D47</f>
        <v>0</v>
      </c>
      <c r="E55" s="29"/>
      <c r="F55" s="30"/>
      <c r="G55" s="30"/>
      <c r="H55" s="30"/>
      <c r="I55" s="30"/>
      <c r="J55" s="30"/>
      <c r="K55" s="30"/>
    </row>
    <row r="56" spans="1:16" ht="22.5" customHeight="1">
      <c r="A56" s="329" t="s">
        <v>90</v>
      </c>
      <c r="B56" s="329"/>
      <c r="C56" s="329"/>
      <c r="D56" s="64">
        <f>SUM(D53:D54)-D55</f>
        <v>0</v>
      </c>
      <c r="E56" s="355"/>
      <c r="F56" s="355"/>
      <c r="G56" s="355"/>
      <c r="H56" s="355"/>
      <c r="I56" s="355"/>
      <c r="J56" s="355"/>
      <c r="K56" s="355"/>
      <c r="L56" s="355"/>
      <c r="M56" s="16"/>
      <c r="N56" s="16"/>
      <c r="O56" s="16"/>
      <c r="P56" s="16"/>
    </row>
    <row r="57" spans="1:16" ht="37.5" customHeight="1">
      <c r="A57" s="353" t="s">
        <v>11</v>
      </c>
      <c r="B57" s="353"/>
      <c r="C57" s="19"/>
      <c r="D57" s="4"/>
      <c r="E57" s="4"/>
      <c r="F57" s="19"/>
      <c r="G57" s="19"/>
      <c r="H57" s="19"/>
      <c r="I57" s="19"/>
      <c r="J57" s="19"/>
      <c r="K57" s="19"/>
    </row>
    <row r="58" spans="1:16" ht="22.5" customHeight="1">
      <c r="A58" s="330" t="s">
        <v>95</v>
      </c>
      <c r="B58" s="330"/>
      <c r="D58" s="120">
        <v>0</v>
      </c>
      <c r="E58" s="368" t="s">
        <v>192</v>
      </c>
      <c r="F58" s="355"/>
      <c r="G58" s="355"/>
      <c r="H58" s="355"/>
      <c r="I58" s="355"/>
      <c r="J58" s="355"/>
      <c r="K58" s="355"/>
      <c r="L58" s="355"/>
      <c r="M58" s="16"/>
      <c r="N58" s="16"/>
      <c r="O58" s="16"/>
      <c r="P58" s="16"/>
    </row>
    <row r="59" spans="1:16" ht="22.5" customHeight="1">
      <c r="A59" s="330" t="s">
        <v>12</v>
      </c>
      <c r="B59" s="330"/>
      <c r="D59" s="120">
        <v>0</v>
      </c>
      <c r="E59" s="355" t="s">
        <v>54</v>
      </c>
      <c r="F59" s="355"/>
      <c r="G59" s="355"/>
      <c r="H59" s="355"/>
      <c r="I59" s="355"/>
      <c r="J59" s="355"/>
      <c r="K59" s="355"/>
      <c r="L59" s="355"/>
      <c r="M59" s="16"/>
      <c r="N59" s="16"/>
      <c r="O59" s="16"/>
      <c r="P59" s="16"/>
    </row>
    <row r="60" spans="1:16" ht="22.5" customHeight="1">
      <c r="A60" s="330" t="s">
        <v>96</v>
      </c>
      <c r="B60" s="330"/>
      <c r="D60" s="146">
        <f>SUM(D62:D67)</f>
        <v>0</v>
      </c>
      <c r="E60" s="31"/>
    </row>
    <row r="61" spans="1:16" ht="22.5" customHeight="1">
      <c r="A61" s="134"/>
      <c r="B61" s="135" t="s">
        <v>77</v>
      </c>
      <c r="D61" s="31"/>
      <c r="E61" s="31"/>
    </row>
    <row r="62" spans="1:16" ht="22.5" customHeight="1">
      <c r="A62" s="15"/>
      <c r="B62" s="145"/>
      <c r="C62" s="25"/>
      <c r="D62" s="120">
        <v>0</v>
      </c>
      <c r="E62" s="354" t="s">
        <v>158</v>
      </c>
      <c r="F62" s="354"/>
      <c r="G62" s="354"/>
      <c r="H62" s="354"/>
      <c r="I62" s="354"/>
      <c r="J62" s="354"/>
      <c r="K62" s="354"/>
      <c r="L62" s="354"/>
      <c r="M62" s="2"/>
      <c r="N62" s="2"/>
      <c r="O62" s="2"/>
      <c r="P62" s="2"/>
    </row>
    <row r="63" spans="1:16" ht="22.5" customHeight="1">
      <c r="A63" s="15"/>
      <c r="B63" s="145"/>
      <c r="C63" s="21"/>
      <c r="D63" s="120">
        <v>0</v>
      </c>
      <c r="E63" s="354"/>
      <c r="F63" s="354"/>
      <c r="G63" s="354"/>
      <c r="H63" s="354"/>
      <c r="I63" s="354"/>
      <c r="J63" s="354"/>
      <c r="K63" s="354"/>
      <c r="L63" s="354"/>
      <c r="M63" s="2"/>
      <c r="N63" s="2"/>
      <c r="O63" s="2"/>
      <c r="P63" s="2"/>
    </row>
    <row r="64" spans="1:16" ht="22.5" customHeight="1">
      <c r="A64" s="15"/>
      <c r="B64" s="145"/>
      <c r="C64" s="21"/>
      <c r="D64" s="120">
        <v>0</v>
      </c>
      <c r="E64" s="354"/>
      <c r="F64" s="354"/>
      <c r="G64" s="354"/>
      <c r="H64" s="354"/>
      <c r="I64" s="354"/>
      <c r="J64" s="354"/>
      <c r="K64" s="354"/>
      <c r="L64" s="354"/>
    </row>
    <row r="65" spans="1:16" ht="22.5" customHeight="1">
      <c r="A65" s="15"/>
      <c r="B65" s="145"/>
      <c r="C65" s="21"/>
      <c r="D65" s="120">
        <v>0</v>
      </c>
      <c r="E65" s="354"/>
      <c r="F65" s="354"/>
      <c r="G65" s="354"/>
      <c r="H65" s="354"/>
      <c r="I65" s="354"/>
      <c r="J65" s="354"/>
      <c r="K65" s="354"/>
      <c r="L65" s="354"/>
    </row>
    <row r="66" spans="1:16" ht="22.5" customHeight="1">
      <c r="A66" s="15"/>
      <c r="B66" s="145"/>
      <c r="C66" s="21"/>
      <c r="D66" s="120">
        <v>0</v>
      </c>
      <c r="E66" s="354"/>
      <c r="F66" s="354"/>
      <c r="G66" s="354"/>
      <c r="H66" s="354"/>
      <c r="I66" s="354"/>
      <c r="J66" s="354"/>
      <c r="K66" s="354"/>
      <c r="L66" s="354"/>
    </row>
    <row r="67" spans="1:16" ht="22.5" customHeight="1">
      <c r="A67" s="15"/>
      <c r="B67" s="145"/>
      <c r="C67" s="21"/>
      <c r="D67" s="120">
        <v>0</v>
      </c>
      <c r="E67" s="354"/>
      <c r="F67" s="354"/>
      <c r="G67" s="354"/>
      <c r="H67" s="354"/>
      <c r="I67" s="354"/>
      <c r="J67" s="354"/>
      <c r="K67" s="354"/>
      <c r="L67" s="354"/>
    </row>
    <row r="68" spans="1:16" ht="22.5" customHeight="1">
      <c r="A68" s="31"/>
      <c r="B68" s="31"/>
      <c r="C68" s="31"/>
      <c r="D68" s="31"/>
    </row>
    <row r="69" spans="1:16" ht="22.5" customHeight="1">
      <c r="A69" s="329" t="s">
        <v>97</v>
      </c>
      <c r="B69" s="329"/>
      <c r="C69" s="329"/>
      <c r="D69" s="64">
        <f>SUM(D58:D59)-D60</f>
        <v>0</v>
      </c>
      <c r="E69" s="364" t="s">
        <v>104</v>
      </c>
      <c r="F69" s="328"/>
      <c r="G69" s="328"/>
      <c r="H69" s="328"/>
      <c r="I69" s="328"/>
      <c r="J69" s="328"/>
      <c r="K69" s="328"/>
      <c r="L69" s="328"/>
      <c r="M69" s="2"/>
      <c r="N69" s="2"/>
      <c r="O69" s="2"/>
      <c r="P69" s="2"/>
    </row>
    <row r="70" spans="1:16" ht="22.5" customHeight="1">
      <c r="A70" s="329"/>
      <c r="B70" s="329"/>
      <c r="C70" s="329"/>
      <c r="D70" s="34"/>
      <c r="L70" s="2"/>
      <c r="M70" s="2"/>
      <c r="N70" s="2"/>
      <c r="O70" s="2"/>
      <c r="P70" s="2"/>
    </row>
    <row r="71" spans="1:16" ht="33" customHeight="1">
      <c r="A71" s="335" t="s">
        <v>159</v>
      </c>
      <c r="B71" s="335"/>
      <c r="C71" s="335"/>
      <c r="D71" s="263">
        <f>D56-D69</f>
        <v>0</v>
      </c>
      <c r="E71" s="336" t="s">
        <v>160</v>
      </c>
      <c r="F71" s="336"/>
      <c r="G71" s="336"/>
      <c r="H71" s="336"/>
      <c r="I71" s="336"/>
      <c r="J71" s="336"/>
      <c r="K71" s="336"/>
      <c r="L71" s="336"/>
    </row>
    <row r="72" spans="1:16">
      <c r="A72" s="27"/>
      <c r="B72" s="27"/>
      <c r="C72" s="27"/>
      <c r="D72" s="27"/>
      <c r="E72" s="27"/>
      <c r="F72" s="27"/>
      <c r="G72" s="27"/>
      <c r="H72" s="27"/>
      <c r="I72" s="27"/>
      <c r="J72" s="27"/>
      <c r="K72" s="27"/>
      <c r="L72" s="27"/>
    </row>
    <row r="73" spans="1:16">
      <c r="A73" s="27"/>
      <c r="B73" s="27"/>
      <c r="C73" s="27"/>
      <c r="D73" s="27"/>
      <c r="E73" s="27"/>
      <c r="F73" s="27"/>
      <c r="G73" s="27"/>
      <c r="H73" s="27"/>
      <c r="I73" s="27"/>
      <c r="J73" s="27"/>
      <c r="K73" s="27"/>
      <c r="L73" s="27"/>
    </row>
    <row r="74" spans="1:16" ht="61.5" customHeight="1">
      <c r="A74" s="27"/>
      <c r="B74" s="151" t="s">
        <v>116</v>
      </c>
      <c r="C74" s="150"/>
      <c r="D74" s="150"/>
      <c r="E74" s="270" t="str">
        <f>D3</f>
        <v>1 DECEMBER - 31 DECEMBER 2025</v>
      </c>
      <c r="G74" s="150"/>
      <c r="H74" s="150"/>
      <c r="I74" s="150"/>
      <c r="J74" s="342">
        <f>'CLUB DETAILS'!D8</f>
        <v>0</v>
      </c>
      <c r="K74" s="342"/>
      <c r="L74" s="342"/>
      <c r="M74" s="176"/>
    </row>
    <row r="75" spans="1:16" ht="33.75" customHeight="1">
      <c r="A75" s="188" t="s">
        <v>8</v>
      </c>
      <c r="C75" s="352">
        <f>D53</f>
        <v>0</v>
      </c>
      <c r="D75" s="352"/>
      <c r="E75" s="150"/>
      <c r="F75" s="150"/>
      <c r="G75" s="150"/>
      <c r="H75" s="150"/>
      <c r="I75" s="150"/>
      <c r="J75" s="150"/>
      <c r="K75" s="150"/>
      <c r="L75" s="150"/>
    </row>
    <row r="76" spans="1:16" ht="27" customHeight="1">
      <c r="A76" s="152" t="s">
        <v>113</v>
      </c>
      <c r="B76" s="156"/>
      <c r="C76" s="153"/>
      <c r="D76" s="153"/>
      <c r="E76" s="343">
        <f>D54</f>
        <v>0</v>
      </c>
      <c r="F76" s="343"/>
      <c r="G76" s="154" t="s">
        <v>114</v>
      </c>
      <c r="H76" s="155"/>
      <c r="I76" s="155"/>
      <c r="J76" s="155"/>
      <c r="K76" s="344">
        <f>D55</f>
        <v>0</v>
      </c>
      <c r="L76" s="344"/>
    </row>
    <row r="77" spans="1:16" ht="10.5" customHeight="1">
      <c r="A77" s="162"/>
      <c r="B77" s="27"/>
      <c r="C77" s="163"/>
      <c r="D77" s="163"/>
      <c r="E77" s="164"/>
      <c r="F77" s="164"/>
      <c r="G77" s="162"/>
      <c r="H77" s="163"/>
      <c r="I77" s="163"/>
      <c r="J77" s="163"/>
      <c r="K77" s="165"/>
      <c r="L77" s="165"/>
    </row>
    <row r="78" spans="1:16">
      <c r="A78" s="27"/>
      <c r="B78" s="27"/>
      <c r="C78" s="27"/>
      <c r="D78" s="27"/>
      <c r="E78" s="27"/>
      <c r="F78" s="27"/>
      <c r="G78" s="27"/>
      <c r="H78" s="27"/>
      <c r="I78" s="27"/>
      <c r="J78" s="27"/>
      <c r="K78" s="27"/>
      <c r="L78" s="27"/>
    </row>
    <row r="79" spans="1:16">
      <c r="A79" s="27"/>
      <c r="B79" s="27"/>
      <c r="C79" s="27"/>
      <c r="D79" s="27"/>
      <c r="E79" s="27"/>
      <c r="F79" s="27"/>
      <c r="G79" s="27"/>
      <c r="H79" s="27"/>
      <c r="I79" s="27"/>
      <c r="J79" s="27"/>
      <c r="K79" s="27"/>
      <c r="L79" s="27"/>
    </row>
    <row r="80" spans="1:16">
      <c r="A80" s="27"/>
      <c r="B80" s="27"/>
      <c r="C80" s="27"/>
      <c r="D80" s="27"/>
      <c r="E80" s="27"/>
      <c r="F80" s="27"/>
      <c r="G80" s="27"/>
      <c r="H80" s="27"/>
      <c r="I80" s="27"/>
      <c r="J80" s="27"/>
      <c r="K80" s="27"/>
      <c r="L80" s="27"/>
    </row>
    <row r="81" spans="1:12">
      <c r="A81" s="27"/>
      <c r="B81" s="27"/>
      <c r="C81" s="27"/>
      <c r="D81" s="27"/>
      <c r="E81" s="27"/>
      <c r="F81" s="27"/>
      <c r="G81" s="27"/>
      <c r="H81" s="27"/>
      <c r="I81" s="27"/>
      <c r="J81" s="27"/>
      <c r="K81" s="27"/>
      <c r="L81" s="27"/>
    </row>
    <row r="82" spans="1:12">
      <c r="A82" s="27"/>
      <c r="B82" s="27"/>
      <c r="C82" s="27"/>
      <c r="D82" s="27"/>
      <c r="E82" s="27"/>
      <c r="F82" s="27"/>
      <c r="G82" s="27"/>
      <c r="H82" s="27"/>
      <c r="I82" s="27"/>
      <c r="J82" s="27"/>
      <c r="K82" s="27"/>
      <c r="L82" s="27"/>
    </row>
    <row r="83" spans="1:12">
      <c r="A83" s="27"/>
      <c r="B83" s="27"/>
      <c r="C83" s="27"/>
      <c r="D83" s="27"/>
      <c r="E83" s="27"/>
      <c r="F83" s="27"/>
      <c r="G83" s="27"/>
      <c r="H83" s="27"/>
      <c r="I83" s="27"/>
      <c r="J83" s="27"/>
      <c r="K83" s="27"/>
      <c r="L83" s="27"/>
    </row>
    <row r="84" spans="1:12">
      <c r="A84" s="27"/>
      <c r="B84" s="27"/>
      <c r="C84" s="27"/>
      <c r="D84" s="27"/>
      <c r="E84" s="27"/>
      <c r="F84" s="27"/>
      <c r="G84" s="27"/>
      <c r="H84" s="27"/>
      <c r="I84" s="27"/>
      <c r="J84" s="27"/>
      <c r="K84" s="27"/>
      <c r="L84" s="27"/>
    </row>
    <row r="85" spans="1:12">
      <c r="A85" s="27"/>
      <c r="B85" s="27"/>
      <c r="C85" s="27"/>
      <c r="D85" s="27"/>
      <c r="E85" s="27"/>
      <c r="F85" s="27"/>
      <c r="G85" s="27"/>
      <c r="H85" s="27"/>
      <c r="I85" s="27"/>
      <c r="J85" s="27"/>
      <c r="K85" s="27"/>
      <c r="L85" s="27"/>
    </row>
    <row r="86" spans="1:12">
      <c r="A86" s="27"/>
      <c r="B86" s="27"/>
      <c r="C86" s="27"/>
      <c r="D86" s="27"/>
      <c r="E86" s="27"/>
      <c r="F86" s="27"/>
      <c r="G86" s="27"/>
      <c r="H86" s="27"/>
      <c r="I86" s="27"/>
      <c r="J86" s="27"/>
      <c r="K86" s="27"/>
      <c r="L86" s="27"/>
    </row>
    <row r="87" spans="1:12">
      <c r="A87" s="27"/>
      <c r="B87" s="27"/>
      <c r="C87" s="27"/>
      <c r="D87" s="27"/>
      <c r="E87" s="27"/>
      <c r="F87" s="27"/>
      <c r="G87" s="27"/>
      <c r="H87" s="27"/>
      <c r="I87" s="27"/>
      <c r="J87" s="27"/>
      <c r="K87" s="27"/>
      <c r="L87" s="27"/>
    </row>
    <row r="88" spans="1:12">
      <c r="A88" s="27"/>
      <c r="B88" s="27"/>
      <c r="C88" s="27"/>
      <c r="D88" s="27"/>
      <c r="E88" s="27"/>
      <c r="F88" s="27"/>
      <c r="G88" s="27"/>
      <c r="H88" s="27"/>
      <c r="I88" s="27"/>
      <c r="J88" s="27"/>
      <c r="K88" s="27"/>
      <c r="L88" s="27"/>
    </row>
    <row r="89" spans="1:12">
      <c r="A89" s="27"/>
      <c r="B89" s="27"/>
      <c r="C89" s="27"/>
      <c r="D89" s="27"/>
      <c r="E89" s="27"/>
      <c r="F89" s="27"/>
      <c r="G89" s="27"/>
      <c r="H89" s="27"/>
      <c r="I89" s="27"/>
      <c r="J89" s="27"/>
      <c r="K89" s="27"/>
      <c r="L89" s="27"/>
    </row>
    <row r="90" spans="1:12">
      <c r="A90" s="27"/>
      <c r="B90" s="27"/>
      <c r="C90" s="27"/>
      <c r="D90" s="27"/>
      <c r="E90" s="27"/>
      <c r="F90" s="27"/>
      <c r="G90" s="27"/>
      <c r="H90" s="27"/>
      <c r="I90" s="27"/>
      <c r="J90" s="27"/>
      <c r="K90" s="27"/>
      <c r="L90" s="27"/>
    </row>
    <row r="91" spans="1:12">
      <c r="A91" s="27"/>
      <c r="B91" s="27"/>
      <c r="C91" s="27"/>
      <c r="D91" s="27"/>
      <c r="E91" s="27"/>
      <c r="F91" s="27"/>
      <c r="G91" s="27"/>
      <c r="H91" s="27"/>
      <c r="I91" s="27"/>
      <c r="J91" s="27"/>
      <c r="K91" s="27"/>
      <c r="L91" s="27"/>
    </row>
    <row r="92" spans="1:12">
      <c r="A92" s="27"/>
      <c r="B92" s="27"/>
      <c r="C92" s="27"/>
      <c r="D92" s="27"/>
      <c r="E92" s="27"/>
      <c r="F92" s="27"/>
      <c r="G92" s="27"/>
      <c r="H92" s="27"/>
      <c r="I92" s="27"/>
      <c r="J92" s="27"/>
      <c r="K92" s="27"/>
      <c r="L92" s="27"/>
    </row>
    <row r="93" spans="1:12">
      <c r="A93" s="27"/>
      <c r="B93" s="27"/>
      <c r="C93" s="27"/>
      <c r="D93" s="27"/>
      <c r="E93" s="27"/>
      <c r="F93" s="27"/>
      <c r="G93" s="27"/>
      <c r="H93" s="27"/>
      <c r="I93" s="27"/>
      <c r="J93" s="27"/>
      <c r="K93" s="27"/>
      <c r="L93" s="27"/>
    </row>
    <row r="94" spans="1:12">
      <c r="A94" s="27"/>
      <c r="B94" s="27"/>
      <c r="C94" s="27"/>
      <c r="D94" s="27"/>
      <c r="E94" s="27"/>
      <c r="F94" s="27"/>
      <c r="G94" s="27"/>
      <c r="H94" s="27"/>
      <c r="I94" s="27"/>
      <c r="J94" s="27"/>
      <c r="K94" s="27"/>
      <c r="L94" s="27"/>
    </row>
    <row r="95" spans="1:12">
      <c r="A95" s="27"/>
      <c r="B95" s="27"/>
      <c r="C95" s="27"/>
      <c r="D95" s="27"/>
      <c r="E95" s="27"/>
      <c r="F95" s="27"/>
      <c r="G95" s="27"/>
      <c r="H95" s="27"/>
      <c r="I95" s="27"/>
      <c r="J95" s="27"/>
      <c r="K95" s="27"/>
      <c r="L95" s="27"/>
    </row>
    <row r="96" spans="1:12">
      <c r="A96" s="27"/>
      <c r="B96" s="27"/>
      <c r="C96" s="27"/>
      <c r="D96" s="27"/>
      <c r="E96" s="27"/>
      <c r="F96" s="27"/>
      <c r="G96" s="27"/>
      <c r="H96" s="27"/>
      <c r="I96" s="27"/>
      <c r="J96" s="27"/>
      <c r="K96" s="27"/>
      <c r="L96" s="27"/>
    </row>
    <row r="97" spans="1:12">
      <c r="A97" s="27"/>
      <c r="B97" s="27"/>
      <c r="C97" s="27"/>
      <c r="D97" s="27"/>
      <c r="E97" s="27"/>
      <c r="F97" s="27"/>
      <c r="G97" s="27"/>
      <c r="H97" s="27"/>
      <c r="I97" s="27"/>
      <c r="J97" s="27"/>
      <c r="K97" s="27"/>
      <c r="L97" s="27"/>
    </row>
    <row r="98" spans="1:12">
      <c r="A98" s="27"/>
      <c r="B98" s="27"/>
      <c r="C98" s="27"/>
      <c r="D98" s="27"/>
      <c r="E98" s="27"/>
      <c r="F98" s="27"/>
      <c r="G98" s="27"/>
      <c r="H98" s="27"/>
      <c r="I98" s="27"/>
      <c r="J98" s="27"/>
      <c r="K98" s="27"/>
      <c r="L98" s="27"/>
    </row>
    <row r="99" spans="1:12">
      <c r="A99" s="27"/>
      <c r="B99" s="27"/>
      <c r="C99" s="27"/>
      <c r="D99" s="27"/>
      <c r="E99" s="27"/>
      <c r="F99" s="27"/>
      <c r="G99" s="27"/>
      <c r="H99" s="27"/>
      <c r="I99" s="27"/>
      <c r="J99" s="27"/>
      <c r="K99" s="27"/>
      <c r="L99" s="27"/>
    </row>
    <row r="100" spans="1:12">
      <c r="A100" s="27"/>
      <c r="B100" s="27"/>
      <c r="C100" s="27"/>
      <c r="D100" s="27"/>
      <c r="E100" s="27"/>
      <c r="F100" s="27"/>
      <c r="G100" s="27"/>
      <c r="H100" s="27"/>
      <c r="I100" s="27"/>
      <c r="J100" s="27"/>
      <c r="K100" s="27"/>
      <c r="L100" s="27"/>
    </row>
    <row r="101" spans="1:12">
      <c r="A101" s="27"/>
      <c r="B101" s="27"/>
      <c r="C101" s="27"/>
      <c r="D101" s="27"/>
      <c r="E101" s="27"/>
      <c r="F101" s="27"/>
      <c r="G101" s="27"/>
      <c r="H101" s="27"/>
      <c r="I101" s="27"/>
      <c r="J101" s="27"/>
      <c r="K101" s="27"/>
      <c r="L101" s="27"/>
    </row>
    <row r="102" spans="1:12">
      <c r="A102" s="27"/>
      <c r="B102" s="27"/>
      <c r="C102" s="27"/>
      <c r="D102" s="27"/>
      <c r="E102" s="27"/>
      <c r="F102" s="27"/>
      <c r="G102" s="27"/>
      <c r="H102" s="27"/>
      <c r="I102" s="27"/>
      <c r="J102" s="27"/>
      <c r="K102" s="27"/>
      <c r="L102" s="27"/>
    </row>
    <row r="103" spans="1:12">
      <c r="A103" s="27"/>
      <c r="B103" s="27"/>
      <c r="C103" s="27"/>
      <c r="D103" s="27"/>
      <c r="E103" s="27"/>
      <c r="F103" s="27"/>
      <c r="G103" s="27"/>
      <c r="H103" s="27"/>
      <c r="I103" s="27"/>
      <c r="J103" s="27"/>
      <c r="K103" s="27"/>
      <c r="L103" s="27"/>
    </row>
    <row r="104" spans="1:12">
      <c r="A104" s="27"/>
      <c r="B104" s="27"/>
      <c r="C104" s="27"/>
      <c r="D104" s="27"/>
      <c r="E104" s="27"/>
      <c r="F104" s="27"/>
      <c r="G104" s="27"/>
      <c r="H104" s="27"/>
      <c r="I104" s="27"/>
      <c r="J104" s="27"/>
      <c r="K104" s="27"/>
      <c r="L104" s="27"/>
    </row>
    <row r="105" spans="1:12">
      <c r="A105" s="27"/>
      <c r="B105" s="27"/>
      <c r="C105" s="27"/>
      <c r="D105" s="27"/>
      <c r="E105" s="27"/>
      <c r="F105" s="27"/>
      <c r="G105" s="27"/>
      <c r="H105" s="27"/>
      <c r="I105" s="27"/>
      <c r="J105" s="27"/>
      <c r="K105" s="27"/>
      <c r="L105" s="27"/>
    </row>
    <row r="106" spans="1:12">
      <c r="A106" s="27"/>
      <c r="B106" s="27"/>
      <c r="C106" s="27"/>
      <c r="D106" s="27"/>
      <c r="E106" s="27"/>
      <c r="F106" s="27"/>
      <c r="G106" s="27"/>
      <c r="H106" s="27"/>
      <c r="I106" s="27"/>
      <c r="J106" s="27"/>
      <c r="K106" s="27"/>
      <c r="L106" s="27"/>
    </row>
    <row r="107" spans="1:12">
      <c r="A107" s="27"/>
      <c r="B107" s="27"/>
      <c r="C107" s="27"/>
      <c r="D107" s="27"/>
      <c r="E107" s="27"/>
      <c r="F107" s="27"/>
      <c r="G107" s="27"/>
      <c r="H107" s="27"/>
      <c r="I107" s="27"/>
      <c r="J107" s="27"/>
      <c r="K107" s="27"/>
      <c r="L107" s="27"/>
    </row>
    <row r="108" spans="1:12">
      <c r="A108" s="27"/>
      <c r="B108" s="27"/>
      <c r="C108" s="27"/>
      <c r="D108" s="27"/>
      <c r="E108" s="27"/>
      <c r="F108" s="27"/>
      <c r="G108" s="27"/>
      <c r="H108" s="27"/>
      <c r="I108" s="27"/>
      <c r="J108" s="27"/>
      <c r="K108" s="27"/>
      <c r="L108" s="27"/>
    </row>
    <row r="109" spans="1:12" s="157" customFormat="1" ht="24" customHeight="1">
      <c r="A109" s="158" t="s">
        <v>109</v>
      </c>
      <c r="B109" s="159"/>
      <c r="C109" s="158"/>
      <c r="D109" s="334">
        <f>D56</f>
        <v>0</v>
      </c>
      <c r="E109" s="334"/>
      <c r="F109" s="334"/>
      <c r="G109" s="166" t="s">
        <v>111</v>
      </c>
      <c r="H109" s="166"/>
      <c r="I109" s="166"/>
      <c r="J109" s="166"/>
      <c r="K109" s="333">
        <f>D60</f>
        <v>0</v>
      </c>
      <c r="L109" s="333"/>
    </row>
    <row r="110" spans="1:12" s="157" customFormat="1" ht="24" customHeight="1">
      <c r="A110" s="158" t="s">
        <v>110</v>
      </c>
      <c r="B110" s="159"/>
      <c r="C110" s="160"/>
      <c r="D110" s="334">
        <f>D69</f>
        <v>0</v>
      </c>
      <c r="E110" s="334"/>
      <c r="F110" s="334"/>
      <c r="G110" s="166" t="s">
        <v>112</v>
      </c>
      <c r="H110" s="166"/>
      <c r="I110" s="166"/>
      <c r="J110" s="166"/>
      <c r="K110" s="333">
        <f>D59</f>
        <v>0</v>
      </c>
      <c r="L110" s="333"/>
    </row>
    <row r="111" spans="1:12">
      <c r="A111" s="27"/>
      <c r="B111" s="27"/>
      <c r="C111" s="27"/>
      <c r="D111" s="27"/>
      <c r="E111" s="27"/>
      <c r="F111" s="27"/>
      <c r="G111" s="27"/>
      <c r="H111" s="27"/>
      <c r="I111" s="27"/>
      <c r="J111" s="27"/>
      <c r="K111" s="27"/>
      <c r="L111" s="27"/>
    </row>
    <row r="112" spans="1:12" ht="19.899999999999999" customHeight="1">
      <c r="A112" s="167" t="s">
        <v>115</v>
      </c>
      <c r="B112" s="27"/>
      <c r="C112" s="27"/>
      <c r="D112" s="27"/>
      <c r="E112" s="27"/>
      <c r="F112" s="27"/>
      <c r="G112" s="27"/>
      <c r="H112" s="27"/>
      <c r="I112" s="27"/>
      <c r="J112" s="27"/>
      <c r="K112" s="27"/>
      <c r="L112" s="27"/>
    </row>
    <row r="113" spans="1:12">
      <c r="A113" s="332"/>
      <c r="B113" s="332"/>
      <c r="C113" s="332"/>
      <c r="D113" s="332"/>
      <c r="E113" s="332"/>
      <c r="F113" s="332"/>
      <c r="G113" s="332"/>
      <c r="H113" s="332"/>
      <c r="I113" s="332"/>
      <c r="J113" s="332"/>
      <c r="K113" s="332"/>
      <c r="L113" s="332"/>
    </row>
    <row r="114" spans="1:12">
      <c r="A114" s="332"/>
      <c r="B114" s="332"/>
      <c r="C114" s="332"/>
      <c r="D114" s="332"/>
      <c r="E114" s="332"/>
      <c r="F114" s="332"/>
      <c r="G114" s="332"/>
      <c r="H114" s="332"/>
      <c r="I114" s="332"/>
      <c r="J114" s="332"/>
      <c r="K114" s="332"/>
      <c r="L114" s="332"/>
    </row>
    <row r="115" spans="1:12">
      <c r="A115" s="332"/>
      <c r="B115" s="332"/>
      <c r="C115" s="332"/>
      <c r="D115" s="332"/>
      <c r="E115" s="332"/>
      <c r="F115" s="332"/>
      <c r="G115" s="332"/>
      <c r="H115" s="332"/>
      <c r="I115" s="332"/>
      <c r="J115" s="332"/>
      <c r="K115" s="332"/>
      <c r="L115" s="332"/>
    </row>
    <row r="116" spans="1:12">
      <c r="A116" s="332"/>
      <c r="B116" s="332"/>
      <c r="C116" s="332"/>
      <c r="D116" s="332"/>
      <c r="E116" s="332"/>
      <c r="F116" s="332"/>
      <c r="G116" s="332"/>
      <c r="H116" s="332"/>
      <c r="I116" s="332"/>
      <c r="J116" s="332"/>
      <c r="K116" s="332"/>
      <c r="L116" s="332"/>
    </row>
    <row r="117" spans="1:12">
      <c r="A117" s="332"/>
      <c r="B117" s="332"/>
      <c r="C117" s="332"/>
      <c r="D117" s="332"/>
      <c r="E117" s="332"/>
      <c r="F117" s="332"/>
      <c r="G117" s="332"/>
      <c r="H117" s="332"/>
      <c r="I117" s="332"/>
      <c r="J117" s="332"/>
      <c r="K117" s="332"/>
      <c r="L117" s="332"/>
    </row>
    <row r="118" spans="1:12">
      <c r="A118" s="332"/>
      <c r="B118" s="332"/>
      <c r="C118" s="332"/>
      <c r="D118" s="332"/>
      <c r="E118" s="332"/>
      <c r="F118" s="332"/>
      <c r="G118" s="332"/>
      <c r="H118" s="332"/>
      <c r="I118" s="332"/>
      <c r="J118" s="332"/>
      <c r="K118" s="332"/>
      <c r="L118" s="332"/>
    </row>
    <row r="119" spans="1:12">
      <c r="A119" s="332"/>
      <c r="B119" s="332"/>
      <c r="C119" s="332"/>
      <c r="D119" s="332"/>
      <c r="E119" s="332"/>
      <c r="F119" s="332"/>
      <c r="G119" s="332"/>
      <c r="H119" s="332"/>
      <c r="I119" s="332"/>
      <c r="J119" s="332"/>
      <c r="K119" s="332"/>
      <c r="L119" s="332"/>
    </row>
    <row r="120" spans="1:12">
      <c r="A120" s="332"/>
      <c r="B120" s="332"/>
      <c r="C120" s="332"/>
      <c r="D120" s="332"/>
      <c r="E120" s="332"/>
      <c r="F120" s="332"/>
      <c r="G120" s="332"/>
      <c r="H120" s="332"/>
      <c r="I120" s="332"/>
      <c r="J120" s="332"/>
      <c r="K120" s="332"/>
      <c r="L120" s="332"/>
    </row>
    <row r="121" spans="1:12">
      <c r="A121" s="27"/>
      <c r="B121" s="27"/>
      <c r="C121" s="27"/>
      <c r="D121" s="27"/>
      <c r="E121" s="27"/>
      <c r="F121" s="27"/>
      <c r="G121" s="27"/>
      <c r="H121" s="27"/>
      <c r="I121" s="27"/>
      <c r="J121" s="27"/>
      <c r="K121" s="27"/>
      <c r="L121" s="27"/>
    </row>
  </sheetData>
  <sheetProtection algorithmName="SHA-512" hashValue="fvuBYhTU+jRqUHiDee4YrH+5TdKU1reAe8eNqfhV2btCcN+7Jt7wTp5DuouQNnQPYgFRKEJnVAGjyH+ncXSFgw==" saltValue="9RCN3wgKGTMZLPGMWLmZMA==" spinCount="100000" sheet="1" selectLockedCells="1"/>
  <mergeCells count="47">
    <mergeCell ref="A57:B57"/>
    <mergeCell ref="A52:K52"/>
    <mergeCell ref="A53:B53"/>
    <mergeCell ref="A56:C56"/>
    <mergeCell ref="A51:D51"/>
    <mergeCell ref="A55:B55"/>
    <mergeCell ref="A54:B54"/>
    <mergeCell ref="E53:L53"/>
    <mergeCell ref="E56:L56"/>
    <mergeCell ref="J51:L51"/>
    <mergeCell ref="A47:C47"/>
    <mergeCell ref="A48:C48"/>
    <mergeCell ref="A49:C49"/>
    <mergeCell ref="A44:C44"/>
    <mergeCell ref="A45:C45"/>
    <mergeCell ref="A46:C46"/>
    <mergeCell ref="D27:H27"/>
    <mergeCell ref="A1:C2"/>
    <mergeCell ref="D1:K2"/>
    <mergeCell ref="A3:C3"/>
    <mergeCell ref="D3:H3"/>
    <mergeCell ref="A27:C27"/>
    <mergeCell ref="A25:C25"/>
    <mergeCell ref="J3:L3"/>
    <mergeCell ref="J27:L27"/>
    <mergeCell ref="A23:C23"/>
    <mergeCell ref="A24:C24"/>
    <mergeCell ref="J74:L74"/>
    <mergeCell ref="E76:F76"/>
    <mergeCell ref="K76:L76"/>
    <mergeCell ref="E58:L58"/>
    <mergeCell ref="C75:D75"/>
    <mergeCell ref="A71:C71"/>
    <mergeCell ref="E71:L71"/>
    <mergeCell ref="A58:B58"/>
    <mergeCell ref="A70:C70"/>
    <mergeCell ref="E59:L59"/>
    <mergeCell ref="E62:L67"/>
    <mergeCell ref="E69:L69"/>
    <mergeCell ref="A69:C69"/>
    <mergeCell ref="A59:B59"/>
    <mergeCell ref="A60:B60"/>
    <mergeCell ref="A113:L120"/>
    <mergeCell ref="K109:L109"/>
    <mergeCell ref="K110:L110"/>
    <mergeCell ref="D109:F109"/>
    <mergeCell ref="D110:F110"/>
  </mergeCells>
  <conditionalFormatting sqref="B62:B67">
    <cfRule type="cellIs" dxfId="20" priority="9" stopIfTrue="1" operator="equal">
      <formula>0</formula>
    </cfRule>
  </conditionalFormatting>
  <conditionalFormatting sqref="D5:D22 D29:D46">
    <cfRule type="cellIs" dxfId="19" priority="25" stopIfTrue="1" operator="equal">
      <formula>0</formula>
    </cfRule>
  </conditionalFormatting>
  <conditionalFormatting sqref="D53:D56">
    <cfRule type="cellIs" dxfId="18" priority="10" stopIfTrue="1" operator="equal">
      <formula>0</formula>
    </cfRule>
  </conditionalFormatting>
  <conditionalFormatting sqref="D58:D60">
    <cfRule type="cellIs" dxfId="17" priority="7" stopIfTrue="1" operator="equal">
      <formula>0</formula>
    </cfRule>
  </conditionalFormatting>
  <conditionalFormatting sqref="D62:D67">
    <cfRule type="cellIs" dxfId="16" priority="8" stopIfTrue="1" operator="equal">
      <formula>0</formula>
    </cfRule>
  </conditionalFormatting>
  <conditionalFormatting sqref="D69">
    <cfRule type="cellIs" dxfId="15" priority="6" operator="notEqual">
      <formula>$D$56</formula>
    </cfRule>
  </conditionalFormatting>
  <conditionalFormatting sqref="D69:D70">
    <cfRule type="cellIs" dxfId="14" priority="15" stopIfTrue="1" operator="equal">
      <formula>0</formula>
    </cfRule>
  </conditionalFormatting>
  <conditionalFormatting sqref="D71">
    <cfRule type="cellIs" dxfId="13" priority="1" operator="greaterThan">
      <formula>0</formula>
    </cfRule>
    <cfRule type="cellIs" dxfId="12" priority="2" operator="lessThan">
      <formula>0</formula>
    </cfRule>
    <cfRule type="cellIs" dxfId="11" priority="3" stopIfTrue="1" operator="equal">
      <formula>0</formula>
    </cfRule>
  </conditionalFormatting>
  <conditionalFormatting sqref="E54:E55">
    <cfRule type="cellIs" dxfId="10" priority="23"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6" max="11" man="1"/>
    <brk id="50" max="11" man="1"/>
    <brk id="120" max="11"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7">
    <tabColor rgb="FF0070C0"/>
  </sheetPr>
  <dimension ref="A1:K91"/>
  <sheetViews>
    <sheetView view="pageBreakPreview" topLeftCell="A24" zoomScaleNormal="100" zoomScaleSheetLayoutView="100" workbookViewId="0">
      <selection activeCell="D3" sqref="D3:E3"/>
    </sheetView>
  </sheetViews>
  <sheetFormatPr defaultColWidth="9.140625" defaultRowHeight="12.75"/>
  <cols>
    <col min="1" max="1" width="1.7109375" style="1" customWidth="1"/>
    <col min="2" max="2" width="29.85546875" style="1" customWidth="1"/>
    <col min="3" max="3" width="19.140625" style="1" customWidth="1"/>
    <col min="4" max="4" width="28.28515625" style="1" customWidth="1"/>
    <col min="5" max="5" width="19" style="1" customWidth="1"/>
    <col min="6" max="6" width="1.85546875" style="1" customWidth="1"/>
    <col min="7" max="9" width="9.140625" style="1"/>
    <col min="10" max="10" width="18" style="1" customWidth="1"/>
    <col min="11" max="16384" width="9.140625" style="1"/>
  </cols>
  <sheetData>
    <row r="1" spans="1:6" ht="19.5" customHeight="1">
      <c r="A1" s="321"/>
      <c r="B1" s="273"/>
      <c r="C1" s="273"/>
      <c r="D1" s="273"/>
      <c r="E1" s="273"/>
      <c r="F1" s="321"/>
    </row>
    <row r="2" spans="1:6" ht="22.5">
      <c r="A2" s="321"/>
      <c r="B2" s="385" t="s">
        <v>15</v>
      </c>
      <c r="C2" s="385"/>
      <c r="D2" s="385"/>
      <c r="E2" s="385"/>
      <c r="F2" s="321"/>
    </row>
    <row r="3" spans="1:6" ht="28.5" customHeight="1">
      <c r="A3" s="321"/>
      <c r="B3" s="385" t="s">
        <v>16</v>
      </c>
      <c r="C3" s="385"/>
      <c r="D3" s="386">
        <f>'CLUB DETAILS'!F6</f>
        <v>2025</v>
      </c>
      <c r="E3" s="386"/>
      <c r="F3" s="321"/>
    </row>
    <row r="4" spans="1:6" ht="28.5" customHeight="1">
      <c r="A4" s="321"/>
      <c r="B4" s="391">
        <f>'CLUB DETAILS'!D8</f>
        <v>0</v>
      </c>
      <c r="C4" s="391"/>
      <c r="D4" s="391"/>
      <c r="E4" s="177"/>
      <c r="F4" s="321"/>
    </row>
    <row r="5" spans="1:6" ht="11.25" customHeight="1">
      <c r="A5" s="321"/>
      <c r="B5" s="321"/>
      <c r="C5" s="321"/>
      <c r="D5" s="321"/>
      <c r="E5" s="321"/>
      <c r="F5" s="321"/>
    </row>
    <row r="6" spans="1:6" ht="36.75" customHeight="1">
      <c r="A6" s="321"/>
      <c r="B6" s="187" t="s">
        <v>0</v>
      </c>
      <c r="C6" s="187" t="s">
        <v>17</v>
      </c>
      <c r="D6" s="187" t="s">
        <v>5</v>
      </c>
      <c r="E6" s="187" t="s">
        <v>17</v>
      </c>
      <c r="F6" s="321"/>
    </row>
    <row r="7" spans="1:6" ht="36.75" customHeight="1">
      <c r="A7" s="321"/>
      <c r="B7" s="18" t="str">
        <f>DECEMBER!E4</f>
        <v>MEALS</v>
      </c>
      <c r="C7" s="140">
        <f>DECEMBER!E25</f>
        <v>0</v>
      </c>
      <c r="D7" s="18" t="str">
        <f>DECEMBER!E28</f>
        <v>MEALS</v>
      </c>
      <c r="E7" s="140">
        <f>DECEMBER!E49</f>
        <v>0</v>
      </c>
      <c r="F7" s="321"/>
    </row>
    <row r="8" spans="1:6" ht="36.75" customHeight="1">
      <c r="A8" s="321"/>
      <c r="B8" s="18" t="str">
        <f>DECEMBER!F4</f>
        <v>FUNCTIONS</v>
      </c>
      <c r="C8" s="140">
        <f>DECEMBER!F25</f>
        <v>0</v>
      </c>
      <c r="D8" s="18" t="str">
        <f>DECEMBER!F28</f>
        <v>FUNCTIONS</v>
      </c>
      <c r="E8" s="140">
        <f>DECEMBER!F49</f>
        <v>0</v>
      </c>
      <c r="F8" s="321"/>
    </row>
    <row r="9" spans="1:6" ht="36.75" customHeight="1">
      <c r="A9" s="321"/>
      <c r="B9" s="18" t="str">
        <f>DECEMBER!G4</f>
        <v>RAFFLES</v>
      </c>
      <c r="C9" s="140">
        <f>DECEMBER!G25</f>
        <v>0</v>
      </c>
      <c r="D9" s="18" t="str">
        <f>DECEMBER!G28</f>
        <v>RAFFLES</v>
      </c>
      <c r="E9" s="140">
        <f>DECEMBER!G49</f>
        <v>0</v>
      </c>
      <c r="F9" s="321"/>
    </row>
    <row r="10" spans="1:6" ht="36.75" customHeight="1">
      <c r="A10" s="321"/>
      <c r="B10" s="122" t="str">
        <f>DECEMBER!H4</f>
        <v>DONATIONS</v>
      </c>
      <c r="C10" s="140">
        <f>DECEMBER!H25</f>
        <v>0</v>
      </c>
      <c r="D10" s="122" t="str">
        <f>DECEMBER!H28</f>
        <v>DONATIONS, including members subs</v>
      </c>
      <c r="E10" s="140">
        <f>DECEMBER!H49</f>
        <v>0</v>
      </c>
      <c r="F10" s="321"/>
    </row>
    <row r="11" spans="1:6" ht="36.75" customHeight="1">
      <c r="A11" s="321"/>
      <c r="B11" s="18" t="str">
        <f>DECEMBER!I4</f>
        <v>MEMBERS SUBS/
JOINING FEES</v>
      </c>
      <c r="C11" s="140">
        <f>DECEMBER!I25</f>
        <v>0</v>
      </c>
      <c r="D11" s="122" t="str">
        <f>DECEMBER!I28</f>
        <v>JOINING FEES</v>
      </c>
      <c r="E11" s="140">
        <f>DECEMBER!I49</f>
        <v>0</v>
      </c>
      <c r="F11" s="321"/>
    </row>
    <row r="12" spans="1:6" ht="36.75" customHeight="1">
      <c r="A12" s="321"/>
      <c r="B12" s="18" t="str">
        <f>DECEMBER!J4</f>
        <v>LEARNING FOR LIFE</v>
      </c>
      <c r="C12" s="140">
        <f>DECEMBER!J25</f>
        <v>0</v>
      </c>
      <c r="D12" s="18" t="str">
        <f>DECEMBER!J28</f>
        <v>LEARNING FOR LIFE</v>
      </c>
      <c r="E12" s="140">
        <f>DECEMBER!J49</f>
        <v>0</v>
      </c>
      <c r="F12" s="321"/>
    </row>
    <row r="13" spans="1:6" ht="36.75" customHeight="1">
      <c r="A13" s="321"/>
      <c r="B13" s="18" t="str">
        <f>DECEMBER!K4</f>
        <v>OTHERS</v>
      </c>
      <c r="C13" s="140">
        <f>DECEMBER!K25</f>
        <v>0</v>
      </c>
      <c r="D13" s="18" t="str">
        <f>DECEMBER!K28</f>
        <v>OTHERS</v>
      </c>
      <c r="E13" s="140">
        <f>DECEMBER!K49</f>
        <v>0</v>
      </c>
      <c r="F13" s="321"/>
    </row>
    <row r="14" spans="1:6" ht="36.75" customHeight="1">
      <c r="A14" s="321"/>
      <c r="B14" s="141" t="s">
        <v>18</v>
      </c>
      <c r="C14" s="142">
        <f>SUM(C7:C13)</f>
        <v>0</v>
      </c>
      <c r="D14" s="141" t="s">
        <v>19</v>
      </c>
      <c r="E14" s="142">
        <f>SUM(E7:E13)</f>
        <v>0</v>
      </c>
      <c r="F14" s="321"/>
    </row>
    <row r="15" spans="1:6" ht="19.149999999999999" customHeight="1">
      <c r="A15" s="321"/>
      <c r="B15" s="124"/>
      <c r="C15" s="124"/>
      <c r="D15" s="321"/>
      <c r="E15" s="321"/>
      <c r="F15" s="321"/>
    </row>
    <row r="16" spans="1:6" ht="36.75" customHeight="1">
      <c r="A16" s="321"/>
      <c r="B16" s="390" t="s">
        <v>98</v>
      </c>
      <c r="C16" s="390"/>
      <c r="D16" s="390"/>
      <c r="E16" s="128"/>
      <c r="F16" s="321"/>
    </row>
    <row r="17" spans="1:11" ht="18.600000000000001" customHeight="1">
      <c r="A17" s="321"/>
      <c r="B17" s="389" t="s">
        <v>7</v>
      </c>
      <c r="C17" s="389"/>
      <c r="D17" s="125"/>
      <c r="E17" s="125"/>
      <c r="F17" s="321"/>
    </row>
    <row r="18" spans="1:11" ht="23.25" customHeight="1">
      <c r="A18" s="321"/>
      <c r="B18" s="330" t="s">
        <v>166</v>
      </c>
      <c r="C18" s="330"/>
      <c r="D18" s="138">
        <f>JANUARY!D55</f>
        <v>0</v>
      </c>
      <c r="E18" s="31"/>
      <c r="F18" s="321"/>
    </row>
    <row r="19" spans="1:11" ht="23.25" customHeight="1">
      <c r="A19" s="321"/>
      <c r="B19" s="330" t="s">
        <v>100</v>
      </c>
      <c r="C19" s="330"/>
      <c r="D19" s="138">
        <f>C14</f>
        <v>0</v>
      </c>
      <c r="E19" s="31"/>
      <c r="F19" s="321"/>
    </row>
    <row r="20" spans="1:11" ht="23.25" customHeight="1" thickBot="1">
      <c r="A20" s="321"/>
      <c r="B20" s="330" t="s">
        <v>101</v>
      </c>
      <c r="C20" s="330"/>
      <c r="D20" s="138">
        <f>E14</f>
        <v>0</v>
      </c>
      <c r="E20" s="31"/>
      <c r="F20" s="321"/>
    </row>
    <row r="21" spans="1:11" ht="23.25" customHeight="1" thickBot="1">
      <c r="A21" s="321"/>
      <c r="C21" s="123" t="s">
        <v>90</v>
      </c>
      <c r="D21" s="139">
        <f>SUM(D18:D19)-D20</f>
        <v>0</v>
      </c>
      <c r="E21" s="31"/>
      <c r="F21" s="321"/>
    </row>
    <row r="22" spans="1:11" ht="16.899999999999999" customHeight="1">
      <c r="A22" s="321"/>
      <c r="C22" s="123"/>
      <c r="D22" s="127"/>
      <c r="E22" s="31"/>
      <c r="F22" s="321"/>
    </row>
    <row r="23" spans="1:11" ht="18.600000000000001" customHeight="1">
      <c r="A23" s="321"/>
      <c r="B23" s="389" t="s">
        <v>99</v>
      </c>
      <c r="C23" s="389"/>
      <c r="D23" s="126"/>
      <c r="E23" s="125"/>
      <c r="F23" s="321"/>
    </row>
    <row r="24" spans="1:11" ht="26.25" customHeight="1">
      <c r="A24" s="321"/>
      <c r="B24" s="330" t="s">
        <v>95</v>
      </c>
      <c r="C24" s="330"/>
      <c r="D24" s="138">
        <f>DECEMBER!D58</f>
        <v>0</v>
      </c>
      <c r="E24" s="31"/>
      <c r="F24" s="321"/>
    </row>
    <row r="25" spans="1:11" ht="26.25" customHeight="1">
      <c r="A25" s="321"/>
      <c r="B25" s="330" t="s">
        <v>12</v>
      </c>
      <c r="C25" s="330"/>
      <c r="D25" s="138">
        <f>DECEMBER!D59</f>
        <v>0</v>
      </c>
      <c r="E25" s="31"/>
      <c r="F25" s="321"/>
    </row>
    <row r="26" spans="1:11" ht="26.25" customHeight="1" thickBot="1">
      <c r="A26" s="321"/>
      <c r="B26" s="330" t="s">
        <v>96</v>
      </c>
      <c r="C26" s="330"/>
      <c r="D26" s="147">
        <f>DECEMBER!D60</f>
        <v>0</v>
      </c>
      <c r="E26" s="31"/>
      <c r="F26" s="321"/>
    </row>
    <row r="27" spans="1:11" ht="26.25" customHeight="1" thickBot="1">
      <c r="A27" s="321"/>
      <c r="B27" s="21"/>
      <c r="C27" s="123" t="s">
        <v>97</v>
      </c>
      <c r="D27" s="139">
        <f>SUM(D24:D25)-D26</f>
        <v>0</v>
      </c>
      <c r="E27" s="31"/>
      <c r="F27" s="321"/>
    </row>
    <row r="28" spans="1:11" ht="16.5" customHeight="1">
      <c r="A28" s="31"/>
      <c r="B28" s="21"/>
      <c r="C28" s="123"/>
      <c r="D28" s="33"/>
      <c r="E28" s="31"/>
      <c r="F28" s="31"/>
    </row>
    <row r="29" spans="1:11" ht="7.15" customHeight="1">
      <c r="A29" s="31"/>
      <c r="B29" s="138"/>
      <c r="C29" s="138"/>
      <c r="D29" s="138"/>
      <c r="E29" s="31"/>
      <c r="F29" s="31"/>
    </row>
    <row r="30" spans="1:11" ht="39.6" customHeight="1">
      <c r="A30" s="137"/>
      <c r="B30" s="388" t="s">
        <v>167</v>
      </c>
      <c r="C30" s="388"/>
      <c r="D30" s="264">
        <f>D21-D27</f>
        <v>0</v>
      </c>
      <c r="E30" s="28"/>
      <c r="F30" s="20"/>
      <c r="G30" s="20"/>
      <c r="H30" s="20"/>
      <c r="I30" s="20"/>
      <c r="J30" s="20"/>
      <c r="K30" s="20"/>
    </row>
    <row r="31" spans="1:11">
      <c r="A31" s="27"/>
      <c r="B31" s="144"/>
      <c r="C31" s="144"/>
      <c r="D31" s="144"/>
      <c r="E31" s="27"/>
      <c r="F31" s="27"/>
    </row>
    <row r="32" spans="1:11" ht="38.25" customHeight="1">
      <c r="A32" s="27"/>
      <c r="B32" s="161" t="s">
        <v>117</v>
      </c>
      <c r="C32" s="144"/>
      <c r="D32" s="169">
        <f>D3</f>
        <v>2025</v>
      </c>
      <c r="E32" s="27"/>
      <c r="F32" s="27"/>
    </row>
    <row r="33" spans="1:6" ht="26.85" customHeight="1">
      <c r="A33" s="27"/>
      <c r="B33" s="387">
        <f>'CLUB DETAILS'!D8</f>
        <v>0</v>
      </c>
      <c r="C33" s="387"/>
      <c r="D33" s="387"/>
      <c r="E33" s="27"/>
      <c r="F33" s="27"/>
    </row>
    <row r="34" spans="1:6" s="171" customFormat="1" ht="24.6" customHeight="1">
      <c r="A34" s="163"/>
      <c r="B34" s="172" t="s">
        <v>18</v>
      </c>
      <c r="C34" s="153"/>
      <c r="D34" s="384">
        <f>C14</f>
        <v>0</v>
      </c>
      <c r="E34" s="384"/>
      <c r="F34" s="163"/>
    </row>
    <row r="35" spans="1:6">
      <c r="A35" s="27"/>
      <c r="B35" s="27"/>
      <c r="C35" s="27"/>
      <c r="D35" s="27"/>
      <c r="E35" s="27"/>
      <c r="F35" s="27"/>
    </row>
    <row r="36" spans="1:6">
      <c r="A36" s="27"/>
      <c r="B36" s="27"/>
      <c r="C36" s="27"/>
      <c r="D36" s="27"/>
      <c r="E36" s="27"/>
      <c r="F36" s="27"/>
    </row>
    <row r="37" spans="1:6">
      <c r="A37" s="27"/>
      <c r="B37" s="27"/>
      <c r="C37" s="27"/>
      <c r="D37" s="27"/>
      <c r="E37" s="27"/>
      <c r="F37" s="27"/>
    </row>
    <row r="38" spans="1:6">
      <c r="A38" s="27"/>
      <c r="B38" s="27"/>
      <c r="C38" s="27"/>
      <c r="D38" s="27"/>
      <c r="E38" s="27"/>
      <c r="F38" s="27"/>
    </row>
    <row r="39" spans="1:6">
      <c r="A39" s="27"/>
      <c r="B39" s="27"/>
      <c r="C39" s="27"/>
      <c r="D39" s="27"/>
      <c r="E39" s="27"/>
      <c r="F39" s="27"/>
    </row>
    <row r="40" spans="1:6">
      <c r="A40" s="27"/>
      <c r="B40" s="27"/>
      <c r="C40" s="27"/>
      <c r="D40" s="27"/>
      <c r="E40" s="27"/>
      <c r="F40" s="27"/>
    </row>
    <row r="41" spans="1:6">
      <c r="A41" s="27"/>
      <c r="B41" s="27"/>
      <c r="C41" s="27"/>
      <c r="D41" s="27"/>
      <c r="E41" s="27"/>
      <c r="F41" s="27"/>
    </row>
    <row r="42" spans="1:6">
      <c r="A42" s="27"/>
      <c r="B42" s="27"/>
      <c r="C42" s="27"/>
      <c r="D42" s="27"/>
      <c r="E42" s="27"/>
      <c r="F42" s="27"/>
    </row>
    <row r="43" spans="1:6">
      <c r="A43" s="27"/>
      <c r="B43" s="27"/>
      <c r="C43" s="27"/>
      <c r="D43" s="27"/>
      <c r="E43" s="27"/>
      <c r="F43" s="27"/>
    </row>
    <row r="44" spans="1:6">
      <c r="A44" s="27"/>
      <c r="B44" s="27"/>
      <c r="C44" s="27"/>
      <c r="D44" s="27"/>
      <c r="E44" s="27"/>
      <c r="F44" s="27"/>
    </row>
    <row r="45" spans="1:6">
      <c r="A45" s="27"/>
      <c r="B45" s="27"/>
      <c r="C45" s="27"/>
      <c r="D45" s="27"/>
      <c r="E45" s="27"/>
      <c r="F45" s="27"/>
    </row>
    <row r="46" spans="1:6">
      <c r="A46" s="27"/>
      <c r="B46" s="27"/>
      <c r="C46" s="27"/>
      <c r="D46" s="27"/>
      <c r="E46" s="27"/>
      <c r="F46" s="27"/>
    </row>
    <row r="47" spans="1:6">
      <c r="A47" s="27"/>
      <c r="B47" s="27"/>
      <c r="C47" s="27"/>
      <c r="D47" s="27"/>
      <c r="E47" s="27"/>
      <c r="F47" s="27"/>
    </row>
    <row r="48" spans="1:6">
      <c r="A48" s="27"/>
      <c r="B48" s="27"/>
      <c r="C48" s="27"/>
      <c r="D48" s="27"/>
      <c r="E48" s="27"/>
      <c r="F48" s="27"/>
    </row>
    <row r="49" spans="1:6">
      <c r="A49" s="27"/>
      <c r="B49" s="27"/>
      <c r="C49" s="27"/>
      <c r="D49" s="27"/>
      <c r="E49" s="27"/>
      <c r="F49" s="27"/>
    </row>
    <row r="50" spans="1:6">
      <c r="A50" s="27"/>
      <c r="B50" s="27"/>
      <c r="C50" s="27"/>
      <c r="D50" s="27"/>
      <c r="E50" s="27"/>
      <c r="F50" s="27"/>
    </row>
    <row r="51" spans="1:6">
      <c r="A51" s="27"/>
      <c r="B51" s="27"/>
      <c r="C51" s="27"/>
      <c r="D51" s="27"/>
      <c r="E51" s="27"/>
      <c r="F51" s="27"/>
    </row>
    <row r="52" spans="1:6">
      <c r="A52" s="27"/>
      <c r="B52" s="27"/>
      <c r="C52" s="27"/>
      <c r="D52" s="27"/>
      <c r="E52" s="27"/>
      <c r="F52" s="27"/>
    </row>
    <row r="53" spans="1:6">
      <c r="A53" s="27"/>
      <c r="B53" s="27"/>
      <c r="C53" s="27"/>
      <c r="D53" s="27"/>
      <c r="E53" s="27"/>
      <c r="F53" s="27"/>
    </row>
    <row r="54" spans="1:6">
      <c r="A54" s="27"/>
      <c r="B54" s="27"/>
      <c r="C54" s="27"/>
      <c r="D54" s="27"/>
      <c r="E54" s="27"/>
      <c r="F54" s="27"/>
    </row>
    <row r="55" spans="1:6">
      <c r="A55" s="27"/>
      <c r="B55" s="27"/>
      <c r="C55" s="27"/>
      <c r="D55" s="27"/>
      <c r="E55" s="27"/>
      <c r="F55" s="27"/>
    </row>
    <row r="56" spans="1:6">
      <c r="A56" s="27"/>
      <c r="B56" s="27"/>
      <c r="C56" s="27"/>
      <c r="D56" s="27"/>
      <c r="E56" s="27"/>
      <c r="F56" s="27"/>
    </row>
    <row r="58" spans="1:6">
      <c r="A58" s="27"/>
      <c r="B58" s="27"/>
      <c r="C58" s="27"/>
      <c r="D58" s="27"/>
      <c r="E58" s="27"/>
      <c r="F58" s="27"/>
    </row>
    <row r="59" spans="1:6">
      <c r="A59" s="27"/>
      <c r="B59" s="27"/>
      <c r="C59" s="27"/>
      <c r="D59" s="27"/>
      <c r="E59" s="27"/>
      <c r="F59" s="27"/>
    </row>
    <row r="60" spans="1:6">
      <c r="A60" s="27"/>
      <c r="B60" s="27"/>
      <c r="C60" s="27"/>
      <c r="D60" s="27"/>
      <c r="E60" s="27"/>
      <c r="F60" s="27"/>
    </row>
    <row r="61" spans="1:6">
      <c r="A61" s="27"/>
      <c r="B61" s="27"/>
      <c r="C61" s="27"/>
      <c r="D61" s="27"/>
      <c r="E61" s="27"/>
      <c r="F61" s="27"/>
    </row>
    <row r="62" spans="1:6" s="171" customFormat="1" ht="24.6" customHeight="1">
      <c r="A62" s="163"/>
      <c r="B62" s="170" t="s">
        <v>19</v>
      </c>
      <c r="C62" s="155"/>
      <c r="D62" s="383">
        <f>E14</f>
        <v>0</v>
      </c>
      <c r="E62" s="383"/>
      <c r="F62" s="163"/>
    </row>
    <row r="63" spans="1:6">
      <c r="A63" s="27"/>
      <c r="B63" s="27"/>
      <c r="C63" s="27"/>
      <c r="D63" s="27"/>
      <c r="E63" s="27"/>
      <c r="F63" s="27"/>
    </row>
    <row r="64" spans="1:6">
      <c r="A64" s="27"/>
      <c r="B64" s="27"/>
      <c r="C64" s="27"/>
      <c r="D64" s="27"/>
      <c r="E64" s="27"/>
      <c r="F64" s="27"/>
    </row>
    <row r="65" spans="1:6">
      <c r="A65" s="27"/>
      <c r="B65" s="27"/>
      <c r="C65" s="27"/>
      <c r="D65" s="27"/>
      <c r="E65" s="27"/>
      <c r="F65" s="27"/>
    </row>
    <row r="66" spans="1:6">
      <c r="A66" s="27"/>
      <c r="B66" s="27"/>
      <c r="C66" s="27"/>
      <c r="D66" s="27"/>
      <c r="E66" s="27"/>
      <c r="F66" s="27"/>
    </row>
    <row r="67" spans="1:6">
      <c r="A67" s="27"/>
      <c r="B67" s="27"/>
      <c r="C67" s="27"/>
      <c r="D67" s="27"/>
      <c r="E67" s="27"/>
      <c r="F67" s="27"/>
    </row>
    <row r="68" spans="1:6">
      <c r="A68" s="27"/>
      <c r="B68" s="27"/>
      <c r="C68" s="27"/>
      <c r="D68" s="27"/>
      <c r="E68" s="27"/>
      <c r="F68" s="27"/>
    </row>
    <row r="69" spans="1:6">
      <c r="A69" s="27"/>
      <c r="B69" s="27"/>
      <c r="C69" s="27"/>
      <c r="D69" s="27"/>
      <c r="E69" s="27"/>
      <c r="F69" s="27"/>
    </row>
    <row r="70" spans="1:6">
      <c r="A70" s="27"/>
      <c r="B70" s="27"/>
      <c r="C70" s="27"/>
      <c r="D70" s="27"/>
      <c r="E70" s="27"/>
      <c r="F70" s="27"/>
    </row>
    <row r="71" spans="1:6">
      <c r="A71" s="27"/>
      <c r="B71" s="27"/>
      <c r="C71" s="27"/>
      <c r="D71" s="27"/>
      <c r="E71" s="27"/>
      <c r="F71" s="27"/>
    </row>
    <row r="72" spans="1:6">
      <c r="A72" s="27"/>
      <c r="B72" s="27"/>
      <c r="C72" s="27"/>
      <c r="D72" s="27"/>
      <c r="E72" s="27"/>
      <c r="F72" s="27"/>
    </row>
    <row r="73" spans="1:6">
      <c r="A73" s="27"/>
      <c r="B73" s="27"/>
      <c r="C73" s="27"/>
      <c r="D73" s="27"/>
      <c r="E73" s="27"/>
      <c r="F73" s="27"/>
    </row>
    <row r="74" spans="1:6">
      <c r="A74" s="27"/>
      <c r="B74" s="27"/>
      <c r="C74" s="27"/>
      <c r="D74" s="27"/>
      <c r="E74" s="27"/>
      <c r="F74" s="27"/>
    </row>
    <row r="75" spans="1:6">
      <c r="A75" s="27"/>
      <c r="B75" s="27"/>
      <c r="C75" s="27"/>
      <c r="D75" s="27"/>
      <c r="E75" s="27"/>
      <c r="F75" s="27"/>
    </row>
    <row r="76" spans="1:6">
      <c r="A76" s="27"/>
      <c r="B76" s="27"/>
      <c r="C76" s="27"/>
      <c r="D76" s="27"/>
      <c r="E76" s="27"/>
      <c r="F76" s="27"/>
    </row>
    <row r="77" spans="1:6">
      <c r="A77" s="27"/>
      <c r="B77" s="27"/>
      <c r="C77" s="27"/>
      <c r="D77" s="27"/>
      <c r="E77" s="27"/>
      <c r="F77" s="27"/>
    </row>
    <row r="78" spans="1:6">
      <c r="A78" s="27"/>
      <c r="B78" s="27"/>
      <c r="C78" s="27"/>
      <c r="D78" s="27"/>
      <c r="E78" s="27"/>
      <c r="F78" s="27"/>
    </row>
    <row r="79" spans="1:6">
      <c r="A79" s="27"/>
      <c r="B79" s="27"/>
      <c r="C79" s="27"/>
      <c r="D79" s="27"/>
      <c r="E79" s="27"/>
      <c r="F79" s="27"/>
    </row>
    <row r="80" spans="1:6">
      <c r="A80" s="27"/>
      <c r="B80" s="27"/>
      <c r="C80" s="27"/>
      <c r="D80" s="27"/>
      <c r="E80" s="27"/>
      <c r="F80" s="27"/>
    </row>
    <row r="81" spans="1:6">
      <c r="A81" s="27"/>
      <c r="B81" s="27"/>
      <c r="C81" s="27"/>
      <c r="D81" s="27"/>
      <c r="E81" s="27"/>
      <c r="F81" s="27"/>
    </row>
    <row r="82" spans="1:6">
      <c r="A82" s="27"/>
      <c r="B82" s="27"/>
      <c r="C82" s="27"/>
      <c r="D82" s="27"/>
      <c r="E82" s="27"/>
      <c r="F82" s="27"/>
    </row>
    <row r="83" spans="1:6">
      <c r="A83" s="27"/>
      <c r="B83" s="27"/>
      <c r="C83" s="27"/>
      <c r="D83" s="27"/>
      <c r="E83" s="27"/>
      <c r="F83" s="27"/>
    </row>
    <row r="84" spans="1:6">
      <c r="A84" s="27"/>
      <c r="B84" s="27"/>
      <c r="C84" s="27"/>
      <c r="D84" s="27"/>
      <c r="E84" s="27"/>
      <c r="F84" s="27"/>
    </row>
    <row r="85" spans="1:6">
      <c r="A85" s="27"/>
      <c r="B85" s="27"/>
      <c r="C85" s="27"/>
      <c r="D85" s="27"/>
      <c r="E85" s="27"/>
      <c r="F85" s="27"/>
    </row>
    <row r="86" spans="1:6">
      <c r="A86" s="27"/>
      <c r="B86" s="27"/>
      <c r="C86" s="27"/>
      <c r="D86" s="27"/>
      <c r="E86" s="27"/>
      <c r="F86" s="27"/>
    </row>
    <row r="87" spans="1:6">
      <c r="A87" s="27"/>
      <c r="B87" s="27"/>
      <c r="C87" s="27"/>
      <c r="D87" s="27"/>
      <c r="E87" s="27"/>
      <c r="F87" s="27"/>
    </row>
    <row r="88" spans="1:6">
      <c r="A88" s="27"/>
      <c r="B88" s="27"/>
      <c r="C88" s="27"/>
      <c r="D88" s="27"/>
      <c r="E88" s="27"/>
      <c r="F88" s="27"/>
    </row>
    <row r="89" spans="1:6">
      <c r="A89" s="27"/>
      <c r="B89" s="27"/>
      <c r="C89" s="27"/>
      <c r="D89" s="27"/>
      <c r="E89" s="27"/>
      <c r="F89" s="27"/>
    </row>
    <row r="90" spans="1:6">
      <c r="A90" s="27"/>
      <c r="B90" s="27"/>
      <c r="C90" s="27"/>
      <c r="D90" s="27"/>
      <c r="E90" s="27"/>
      <c r="F90" s="27"/>
    </row>
    <row r="91" spans="1:6" ht="24.6" customHeight="1">
      <c r="A91" s="27"/>
      <c r="B91" s="173" t="s">
        <v>109</v>
      </c>
      <c r="C91" s="173"/>
      <c r="D91" s="174"/>
      <c r="E91" s="175">
        <f>D21</f>
        <v>0</v>
      </c>
      <c r="F91" s="27"/>
    </row>
  </sheetData>
  <sheetProtection algorithmName="SHA-512" hashValue="fUaEGpEeZb045uKqr+3e9IzaokBhbcFiSdi0EAaMkFW3aQk6fNdwlQQzXkNjudrUYPCNVOx6YutPqr+cpFXvTg==" saltValue="G66RDpgS5NeocqdviWOwrw==" spinCount="100000" sheet="1" selectLockedCells="1"/>
  <mergeCells count="22">
    <mergeCell ref="A1:A27"/>
    <mergeCell ref="B17:C17"/>
    <mergeCell ref="B16:D16"/>
    <mergeCell ref="B23:C23"/>
    <mergeCell ref="B24:C24"/>
    <mergeCell ref="B25:C25"/>
    <mergeCell ref="B4:D4"/>
    <mergeCell ref="D62:E62"/>
    <mergeCell ref="D34:E34"/>
    <mergeCell ref="F1:F27"/>
    <mergeCell ref="D15:E15"/>
    <mergeCell ref="B2:E2"/>
    <mergeCell ref="B3:C3"/>
    <mergeCell ref="B18:C18"/>
    <mergeCell ref="B19:C19"/>
    <mergeCell ref="B20:C20"/>
    <mergeCell ref="B26:C26"/>
    <mergeCell ref="D3:E3"/>
    <mergeCell ref="B5:E5"/>
    <mergeCell ref="B1:E1"/>
    <mergeCell ref="B33:D33"/>
    <mergeCell ref="B30:C30"/>
  </mergeCells>
  <phoneticPr fontId="2" type="noConversion"/>
  <conditionalFormatting sqref="B29:C29">
    <cfRule type="cellIs" dxfId="9" priority="7" stopIfTrue="1" operator="equal">
      <formula>0</formula>
    </cfRule>
  </conditionalFormatting>
  <conditionalFormatting sqref="B1:E1">
    <cfRule type="cellIs" dxfId="8" priority="25" stopIfTrue="1" operator="equal">
      <formula>0</formula>
    </cfRule>
  </conditionalFormatting>
  <conditionalFormatting sqref="C7:C13">
    <cfRule type="cellIs" dxfId="7" priority="23" stopIfTrue="1" operator="equal">
      <formula>0</formula>
    </cfRule>
  </conditionalFormatting>
  <conditionalFormatting sqref="D18:D22">
    <cfRule type="cellIs" dxfId="6" priority="16" stopIfTrue="1" operator="equal">
      <formula>0</formula>
    </cfRule>
  </conditionalFormatting>
  <conditionalFormatting sqref="D24:D29">
    <cfRule type="cellIs" dxfId="5" priority="10" stopIfTrue="1" operator="equal">
      <formula>0</formula>
    </cfRule>
  </conditionalFormatting>
  <conditionalFormatting sqref="D27">
    <cfRule type="cellIs" priority="4" operator="lessThan">
      <formula>$D$21</formula>
    </cfRule>
    <cfRule type="cellIs" dxfId="4" priority="6" operator="notEqual">
      <formula>$D$21</formula>
    </cfRule>
  </conditionalFormatting>
  <conditionalFormatting sqref="D30">
    <cfRule type="cellIs" dxfId="3" priority="1" operator="greaterThan">
      <formula>0</formula>
    </cfRule>
    <cfRule type="cellIs" dxfId="2" priority="2" operator="lessThan">
      <formula>0</formula>
    </cfRule>
    <cfRule type="cellIs" dxfId="1" priority="3" stopIfTrue="1" operator="equal">
      <formula>0</formula>
    </cfRule>
  </conditionalFormatting>
  <conditionalFormatting sqref="E7:E13">
    <cfRule type="cellIs" dxfId="0" priority="22" stopIfTrue="1" operator="equal">
      <formula>0</formula>
    </cfRule>
  </conditionalFormatting>
  <pageMargins left="0.7" right="0.7" top="0.75" bottom="0.75" header="0.3" footer="0.3"/>
  <pageSetup paperSize="9" scale="83" fitToHeight="0" orientation="portrait" r:id="rId1"/>
  <headerFooter alignWithMargins="0"/>
  <rowBreaks count="1" manualBreakCount="1">
    <brk id="30" max="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T18"/>
  <sheetViews>
    <sheetView tabSelected="1" view="pageBreakPreview" zoomScaleNormal="100" zoomScaleSheetLayoutView="100" workbookViewId="0">
      <selection activeCell="B10" sqref="B10:J10"/>
    </sheetView>
  </sheetViews>
  <sheetFormatPr defaultColWidth="9" defaultRowHeight="12.75"/>
  <cols>
    <col min="1" max="1" width="7.5703125" style="85" customWidth="1"/>
    <col min="2" max="2" width="5.5703125" style="85" customWidth="1"/>
    <col min="3" max="6" width="9" style="85"/>
    <col min="7" max="7" width="13.28515625" style="85" customWidth="1"/>
    <col min="8" max="8" width="9" style="85"/>
    <col min="9" max="9" width="5.28515625" style="85" customWidth="1"/>
    <col min="10" max="10" width="11.7109375" style="85" customWidth="1"/>
    <col min="11" max="16384" width="9" style="85"/>
  </cols>
  <sheetData>
    <row r="1" spans="1:20" s="208" customFormat="1" ht="106.9" customHeight="1">
      <c r="A1" s="221" t="s">
        <v>177</v>
      </c>
      <c r="B1" s="222"/>
      <c r="C1" s="222"/>
      <c r="D1" s="222"/>
      <c r="E1" s="222"/>
      <c r="F1" s="222"/>
      <c r="G1" s="222"/>
      <c r="H1" s="222"/>
      <c r="I1" s="222"/>
      <c r="J1" s="222"/>
    </row>
    <row r="2" spans="1:20" s="208" customFormat="1" ht="12.4" customHeight="1">
      <c r="A2" s="219"/>
      <c r="B2" s="220"/>
      <c r="C2" s="220"/>
      <c r="D2" s="220"/>
      <c r="E2" s="220"/>
      <c r="F2" s="220"/>
      <c r="G2" s="220"/>
      <c r="H2" s="220"/>
      <c r="I2" s="220"/>
      <c r="J2" s="220"/>
    </row>
    <row r="3" spans="1:20" s="208" customFormat="1" ht="113.25" customHeight="1">
      <c r="A3" s="317" t="s">
        <v>178</v>
      </c>
      <c r="B3" s="317"/>
      <c r="C3" s="317"/>
      <c r="D3" s="317"/>
      <c r="E3" s="317"/>
      <c r="F3" s="317"/>
      <c r="G3" s="317"/>
      <c r="H3" s="317"/>
      <c r="I3" s="317"/>
      <c r="J3" s="317"/>
    </row>
    <row r="4" spans="1:20" ht="15.75">
      <c r="A4" s="223" t="s">
        <v>125</v>
      </c>
    </row>
    <row r="6" spans="1:20" s="213" customFormat="1" ht="43.15" customHeight="1">
      <c r="A6" s="217" t="s">
        <v>121</v>
      </c>
      <c r="B6" s="396" t="s">
        <v>120</v>
      </c>
      <c r="C6" s="396"/>
      <c r="D6" s="396"/>
      <c r="E6" s="396"/>
      <c r="F6" s="396"/>
      <c r="G6" s="396"/>
      <c r="H6" s="396"/>
      <c r="I6" s="396"/>
      <c r="J6" s="396"/>
    </row>
    <row r="7" spans="1:20" s="213" customFormat="1" ht="43.15" customHeight="1">
      <c r="A7" s="217" t="s">
        <v>121</v>
      </c>
      <c r="B7" s="317" t="s">
        <v>179</v>
      </c>
      <c r="C7" s="317"/>
      <c r="D7" s="317"/>
      <c r="E7" s="317"/>
      <c r="F7" s="317"/>
      <c r="G7" s="317"/>
      <c r="H7" s="317"/>
      <c r="I7" s="317"/>
      <c r="J7" s="317"/>
    </row>
    <row r="8" spans="1:20" s="213" customFormat="1" ht="43.15" customHeight="1">
      <c r="A8" s="217" t="s">
        <v>121</v>
      </c>
      <c r="B8" s="317" t="s">
        <v>123</v>
      </c>
      <c r="C8" s="317"/>
      <c r="D8" s="317"/>
      <c r="E8" s="317"/>
      <c r="F8" s="317"/>
      <c r="G8" s="317"/>
      <c r="H8" s="317"/>
      <c r="I8" s="317"/>
      <c r="J8" s="317"/>
    </row>
    <row r="9" spans="1:20" s="213" customFormat="1" ht="43.15" customHeight="1">
      <c r="A9" s="217" t="s">
        <v>121</v>
      </c>
      <c r="B9" s="396" t="s">
        <v>180</v>
      </c>
      <c r="C9" s="396"/>
      <c r="D9" s="396"/>
      <c r="E9" s="396"/>
      <c r="F9" s="396"/>
      <c r="G9" s="396"/>
      <c r="H9" s="396"/>
      <c r="I9" s="396"/>
      <c r="J9" s="396"/>
    </row>
    <row r="10" spans="1:20" s="213" customFormat="1" ht="43.15" customHeight="1">
      <c r="A10" s="217" t="s">
        <v>121</v>
      </c>
      <c r="B10" s="396" t="s">
        <v>127</v>
      </c>
      <c r="C10" s="396"/>
      <c r="D10" s="396"/>
      <c r="E10" s="396"/>
      <c r="F10" s="396"/>
      <c r="G10" s="396"/>
      <c r="H10" s="396"/>
      <c r="I10" s="396"/>
      <c r="J10" s="396"/>
      <c r="M10" s="218"/>
      <c r="N10" s="218"/>
      <c r="O10" s="218"/>
      <c r="P10" s="218"/>
      <c r="Q10" s="218"/>
      <c r="R10" s="218"/>
      <c r="S10" s="218"/>
      <c r="T10" s="218"/>
    </row>
    <row r="11" spans="1:20" s="211" customFormat="1" ht="17.850000000000001" customHeight="1">
      <c r="A11" s="210"/>
      <c r="B11" s="212"/>
      <c r="C11" s="212"/>
      <c r="D11" s="212"/>
      <c r="E11" s="212"/>
      <c r="F11" s="212"/>
      <c r="G11" s="212"/>
      <c r="H11" s="212"/>
      <c r="I11" s="212"/>
      <c r="J11" s="212"/>
      <c r="M11" s="209"/>
      <c r="N11" s="85"/>
      <c r="O11" s="85"/>
      <c r="P11" s="85"/>
      <c r="Q11" s="85"/>
      <c r="R11" s="85"/>
      <c r="S11" s="209"/>
      <c r="T11" s="85"/>
    </row>
    <row r="12" spans="1:20" ht="40.15" customHeight="1">
      <c r="C12" s="397" t="s">
        <v>169</v>
      </c>
      <c r="D12" s="397"/>
      <c r="E12" s="397"/>
      <c r="F12" s="397"/>
      <c r="G12" s="397"/>
      <c r="H12" s="397"/>
      <c r="I12" s="397"/>
      <c r="M12" s="211"/>
      <c r="N12" s="211"/>
      <c r="O12" s="211"/>
      <c r="P12" s="211"/>
      <c r="Q12" s="211"/>
      <c r="R12" s="211"/>
      <c r="S12" s="211"/>
      <c r="T12" s="211"/>
    </row>
    <row r="13" spans="1:20" ht="27.4" customHeight="1">
      <c r="C13" s="224" t="s">
        <v>122</v>
      </c>
      <c r="M13" s="211"/>
      <c r="N13" s="211"/>
      <c r="O13" s="211"/>
      <c r="P13" s="211"/>
      <c r="Q13" s="211"/>
      <c r="R13" s="211"/>
      <c r="S13" s="211"/>
      <c r="T13" s="211"/>
    </row>
    <row r="14" spans="1:20" ht="11.65" customHeight="1">
      <c r="C14" s="215"/>
      <c r="M14" s="211"/>
      <c r="N14" s="211"/>
      <c r="O14" s="211"/>
      <c r="P14" s="211"/>
      <c r="Q14" s="211"/>
      <c r="R14" s="211"/>
      <c r="S14" s="211"/>
      <c r="T14" s="211"/>
    </row>
    <row r="15" spans="1:20" ht="58.9" customHeight="1">
      <c r="C15" s="394" t="s">
        <v>152</v>
      </c>
      <c r="D15" s="394"/>
      <c r="E15" s="394"/>
      <c r="F15" s="394"/>
      <c r="G15" s="394"/>
      <c r="H15" s="394"/>
      <c r="I15" s="394"/>
      <c r="J15" s="394"/>
      <c r="M15" s="211"/>
      <c r="N15" s="211"/>
      <c r="O15" s="211"/>
      <c r="P15" s="211"/>
      <c r="Q15" s="211"/>
      <c r="R15" s="211"/>
      <c r="S15" s="211"/>
      <c r="T15" s="211"/>
    </row>
    <row r="16" spans="1:20" ht="62.45" customHeight="1">
      <c r="B16" s="216"/>
      <c r="C16" s="395" t="s">
        <v>171</v>
      </c>
      <c r="D16" s="395"/>
      <c r="E16" s="395"/>
      <c r="I16" s="211"/>
      <c r="J16" s="211"/>
      <c r="M16" s="393"/>
      <c r="N16" s="393"/>
      <c r="O16" s="393"/>
      <c r="P16" s="393"/>
      <c r="Q16" s="393"/>
      <c r="R16" s="214"/>
      <c r="S16" s="214"/>
      <c r="T16" s="214"/>
    </row>
    <row r="17" spans="1:20" ht="72.75" customHeight="1">
      <c r="A17" s="209" t="s">
        <v>168</v>
      </c>
      <c r="B17" s="392" t="s">
        <v>170</v>
      </c>
      <c r="C17" s="392"/>
      <c r="D17" s="392"/>
      <c r="E17" s="392"/>
      <c r="F17" s="392"/>
      <c r="G17" s="392"/>
      <c r="H17" s="392"/>
      <c r="I17" s="392"/>
      <c r="J17" s="392"/>
      <c r="M17" s="262"/>
      <c r="N17" s="262"/>
      <c r="O17" s="262"/>
      <c r="P17" s="262"/>
      <c r="Q17" s="262"/>
      <c r="R17" s="214"/>
      <c r="S17" s="214"/>
      <c r="T17" s="214"/>
    </row>
    <row r="18" spans="1:20" ht="19.149999999999999" customHeight="1">
      <c r="I18" s="211"/>
      <c r="J18" s="211"/>
    </row>
  </sheetData>
  <sheetProtection algorithmName="SHA-512" hashValue="r+pXsGu6pCXijfULD2qIySwSMBfIyVdH8drOFJdYbd5Dc9yy9sX2CmiQ6UUvLkMeNVrvS9kXmlva/qfEwC6RNQ==" saltValue="OKvP0TPHu56huTjk9W/1Fw==" spinCount="100000" sheet="1" objects="1" scenarios="1"/>
  <mergeCells count="11">
    <mergeCell ref="B17:J17"/>
    <mergeCell ref="M16:Q16"/>
    <mergeCell ref="A3:J3"/>
    <mergeCell ref="C15:J15"/>
    <mergeCell ref="C16:E16"/>
    <mergeCell ref="B6:J6"/>
    <mergeCell ref="B7:J7"/>
    <mergeCell ref="B8:J8"/>
    <mergeCell ref="B9:J9"/>
    <mergeCell ref="B10:J10"/>
    <mergeCell ref="C12:I12"/>
  </mergeCells>
  <hyperlinks>
    <hyperlink ref="C13" r:id="rId1" xr:uid="{00000000-0004-0000-12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62"/>
  <sheetViews>
    <sheetView view="pageBreakPreview" topLeftCell="A31" zoomScale="85" zoomScaleNormal="70" zoomScaleSheetLayoutView="85" workbookViewId="0">
      <selection activeCell="A31" sqref="A31"/>
    </sheetView>
  </sheetViews>
  <sheetFormatPr defaultColWidth="9.140625" defaultRowHeight="12.75"/>
  <cols>
    <col min="1" max="1" width="6.28515625" style="1" customWidth="1"/>
    <col min="2" max="2" width="30.140625" style="1" customWidth="1"/>
    <col min="3" max="3" width="17.28515625" style="1" customWidth="1"/>
    <col min="4" max="4" width="13.28515625" style="1" customWidth="1"/>
    <col min="5" max="5" width="13.7109375" style="1" customWidth="1"/>
    <col min="6" max="7" width="12.28515625" style="1" customWidth="1"/>
    <col min="8" max="8" width="12.7109375" style="1" customWidth="1"/>
    <col min="9" max="11" width="12.28515625" style="1" customWidth="1"/>
    <col min="12" max="12" width="41.28515625" style="1" customWidth="1"/>
    <col min="13" max="16384" width="9.140625" style="1"/>
  </cols>
  <sheetData>
    <row r="1" spans="1:12" ht="22.5" customHeight="1">
      <c r="A1" s="306" t="s">
        <v>29</v>
      </c>
      <c r="B1" s="306"/>
      <c r="C1" s="307"/>
      <c r="D1" s="307"/>
      <c r="E1" s="307"/>
      <c r="F1" s="307"/>
      <c r="G1" s="307"/>
      <c r="H1" s="307"/>
      <c r="I1" s="307"/>
      <c r="J1" s="307"/>
      <c r="K1" s="307"/>
      <c r="L1" s="307"/>
    </row>
    <row r="2" spans="1:12" ht="13.5" thickBot="1">
      <c r="A2" s="306"/>
      <c r="B2" s="306"/>
      <c r="C2" s="307"/>
      <c r="D2" s="307"/>
      <c r="E2" s="307"/>
      <c r="F2" s="307"/>
      <c r="G2" s="307"/>
      <c r="H2" s="307"/>
      <c r="I2" s="307"/>
      <c r="J2" s="307"/>
      <c r="K2" s="307"/>
      <c r="L2" s="307"/>
    </row>
    <row r="3" spans="1:12" s="24" customFormat="1" ht="57.75" customHeight="1" thickBot="1">
      <c r="A3" s="308" t="s">
        <v>47</v>
      </c>
      <c r="B3" s="309"/>
      <c r="C3" s="309"/>
      <c r="D3" s="310" t="str">
        <f>A1</f>
        <v>SAMPLE</v>
      </c>
      <c r="E3" s="310"/>
      <c r="F3" s="311"/>
      <c r="G3" s="311"/>
      <c r="H3" s="311"/>
      <c r="I3" s="311"/>
      <c r="J3" s="311"/>
      <c r="K3" s="311"/>
      <c r="L3" s="312"/>
    </row>
    <row r="4" spans="1:12" s="2" customFormat="1" ht="45" customHeight="1">
      <c r="A4" s="225" t="s">
        <v>31</v>
      </c>
      <c r="B4" s="225" t="s">
        <v>32</v>
      </c>
      <c r="C4" s="225" t="s">
        <v>86</v>
      </c>
      <c r="D4" s="226" t="s">
        <v>33</v>
      </c>
      <c r="E4" s="227" t="s">
        <v>39</v>
      </c>
      <c r="F4" s="227" t="s">
        <v>34</v>
      </c>
      <c r="G4" s="227" t="s">
        <v>35</v>
      </c>
      <c r="H4" s="227" t="s">
        <v>119</v>
      </c>
      <c r="I4" s="227" t="s">
        <v>40</v>
      </c>
      <c r="J4" s="227" t="s">
        <v>36</v>
      </c>
      <c r="K4" s="225" t="s">
        <v>30</v>
      </c>
      <c r="L4" s="228" t="s">
        <v>37</v>
      </c>
    </row>
    <row r="5" spans="1:12" ht="28.5" customHeight="1">
      <c r="A5" s="43">
        <v>41307</v>
      </c>
      <c r="B5" s="37" t="s">
        <v>79</v>
      </c>
      <c r="C5" s="38" t="s">
        <v>137</v>
      </c>
      <c r="D5" s="39">
        <f t="shared" ref="D5:D10" si="0">SUM(E5:K5)</f>
        <v>1350</v>
      </c>
      <c r="E5" s="40">
        <v>1350</v>
      </c>
      <c r="F5" s="41"/>
      <c r="G5" s="41"/>
      <c r="H5" s="41"/>
      <c r="I5" s="41"/>
      <c r="J5" s="41"/>
      <c r="K5" s="42"/>
      <c r="L5" s="37" t="s">
        <v>131</v>
      </c>
    </row>
    <row r="6" spans="1:12" ht="28.5" customHeight="1">
      <c r="A6" s="43">
        <v>41311</v>
      </c>
      <c r="B6" s="37" t="s">
        <v>26</v>
      </c>
      <c r="C6" s="38" t="s">
        <v>42</v>
      </c>
      <c r="D6" s="39">
        <f t="shared" si="0"/>
        <v>0.25</v>
      </c>
      <c r="E6" s="40"/>
      <c r="F6" s="41"/>
      <c r="G6" s="41"/>
      <c r="H6" s="41"/>
      <c r="I6" s="41"/>
      <c r="J6" s="41"/>
      <c r="K6" s="42">
        <v>0.25</v>
      </c>
      <c r="L6" s="37" t="s">
        <v>132</v>
      </c>
    </row>
    <row r="7" spans="1:12" ht="28.5" customHeight="1">
      <c r="A7" s="43">
        <v>41317</v>
      </c>
      <c r="B7" s="37" t="s">
        <v>41</v>
      </c>
      <c r="C7" s="38" t="s">
        <v>138</v>
      </c>
      <c r="D7" s="39">
        <f t="shared" si="0"/>
        <v>325</v>
      </c>
      <c r="E7" s="40"/>
      <c r="F7" s="41">
        <v>325</v>
      </c>
      <c r="G7" s="41"/>
      <c r="H7" s="41"/>
      <c r="I7" s="41"/>
      <c r="J7" s="41"/>
      <c r="K7" s="42"/>
      <c r="L7" s="37" t="s">
        <v>78</v>
      </c>
    </row>
    <row r="8" spans="1:12" ht="28.5" customHeight="1">
      <c r="A8" s="43">
        <v>41326</v>
      </c>
      <c r="B8" s="37" t="s">
        <v>83</v>
      </c>
      <c r="C8" s="38" t="s">
        <v>139</v>
      </c>
      <c r="D8" s="39">
        <f t="shared" si="0"/>
        <v>39</v>
      </c>
      <c r="E8" s="40"/>
      <c r="F8" s="41"/>
      <c r="G8" s="41"/>
      <c r="H8" s="41"/>
      <c r="I8" s="41"/>
      <c r="J8" s="41"/>
      <c r="K8" s="42">
        <v>39</v>
      </c>
      <c r="L8" s="37" t="s">
        <v>87</v>
      </c>
    </row>
    <row r="9" spans="1:12" ht="28.5" customHeight="1">
      <c r="A9" s="43">
        <v>41330</v>
      </c>
      <c r="B9" s="37" t="s">
        <v>91</v>
      </c>
      <c r="C9" s="38" t="s">
        <v>140</v>
      </c>
      <c r="D9" s="39">
        <f t="shared" si="0"/>
        <v>57</v>
      </c>
      <c r="E9" s="40"/>
      <c r="F9" s="41"/>
      <c r="G9" s="41">
        <v>57</v>
      </c>
      <c r="H9" s="41"/>
      <c r="I9" s="41"/>
      <c r="J9" s="41"/>
      <c r="K9" s="42"/>
      <c r="L9" s="37"/>
    </row>
    <row r="10" spans="1:12" ht="28.5" customHeight="1">
      <c r="A10" s="43">
        <v>41333</v>
      </c>
      <c r="B10" s="37" t="s">
        <v>80</v>
      </c>
      <c r="C10" s="38" t="s">
        <v>141</v>
      </c>
      <c r="D10" s="39">
        <f t="shared" si="0"/>
        <v>20</v>
      </c>
      <c r="E10" s="40"/>
      <c r="F10" s="41"/>
      <c r="G10" s="41"/>
      <c r="H10" s="41"/>
      <c r="I10" s="41">
        <v>20</v>
      </c>
      <c r="J10" s="41"/>
      <c r="K10" s="42"/>
      <c r="L10" s="37" t="s">
        <v>84</v>
      </c>
    </row>
    <row r="11" spans="1:12" ht="28.5" customHeight="1">
      <c r="A11" s="43"/>
      <c r="B11" s="37"/>
      <c r="C11" s="38"/>
      <c r="D11" s="39"/>
      <c r="E11" s="40"/>
      <c r="F11" s="41"/>
      <c r="G11" s="41"/>
      <c r="H11" s="41"/>
      <c r="I11" s="41"/>
      <c r="J11" s="41"/>
      <c r="K11" s="42"/>
      <c r="L11" s="37"/>
    </row>
    <row r="12" spans="1:12" ht="28.5" customHeight="1">
      <c r="A12" s="43"/>
      <c r="B12" s="37"/>
      <c r="C12" s="38"/>
      <c r="D12" s="39"/>
      <c r="E12" s="40"/>
      <c r="F12" s="41"/>
      <c r="G12" s="41"/>
      <c r="H12" s="41"/>
      <c r="I12" s="41"/>
      <c r="J12" s="41"/>
      <c r="K12" s="42"/>
      <c r="L12" s="37"/>
    </row>
    <row r="13" spans="1:12" ht="28.5" customHeight="1">
      <c r="A13" s="43"/>
      <c r="B13" s="37"/>
      <c r="C13" s="38"/>
      <c r="D13" s="39"/>
      <c r="E13" s="40"/>
      <c r="F13" s="41"/>
      <c r="G13" s="41"/>
      <c r="H13" s="41"/>
      <c r="I13" s="41"/>
      <c r="J13" s="41"/>
      <c r="K13" s="42"/>
      <c r="L13" s="37"/>
    </row>
    <row r="14" spans="1:12" ht="28.5" customHeight="1">
      <c r="A14" s="43"/>
      <c r="B14" s="37"/>
      <c r="C14" s="38"/>
      <c r="D14" s="39"/>
      <c r="E14" s="40"/>
      <c r="F14" s="41"/>
      <c r="G14" s="41"/>
      <c r="H14" s="41"/>
      <c r="I14" s="41"/>
      <c r="J14" s="41"/>
      <c r="K14" s="42"/>
      <c r="L14" s="37"/>
    </row>
    <row r="15" spans="1:12" ht="28.5" customHeight="1">
      <c r="A15" s="43"/>
      <c r="B15" s="37"/>
      <c r="C15" s="38"/>
      <c r="D15" s="39"/>
      <c r="E15" s="40"/>
      <c r="F15" s="41"/>
      <c r="G15" s="41"/>
      <c r="H15" s="41"/>
      <c r="I15" s="41"/>
      <c r="J15" s="41"/>
      <c r="K15" s="42"/>
      <c r="L15" s="37"/>
    </row>
    <row r="16" spans="1:12" ht="28.5" customHeight="1" thickBot="1">
      <c r="A16" s="44"/>
      <c r="B16" s="45"/>
      <c r="C16" s="46"/>
      <c r="D16" s="47"/>
      <c r="E16" s="48"/>
      <c r="F16" s="49"/>
      <c r="G16" s="49"/>
      <c r="H16" s="49"/>
      <c r="I16" s="49"/>
      <c r="J16" s="49"/>
      <c r="K16" s="50"/>
      <c r="L16" s="229"/>
    </row>
    <row r="17" spans="1:12" ht="18.75" customHeight="1" thickTop="1">
      <c r="A17" s="296" t="s">
        <v>1</v>
      </c>
      <c r="B17" s="297"/>
      <c r="C17" s="298"/>
      <c r="D17" s="230">
        <f>SUM(E17:K17)</f>
        <v>1791.25</v>
      </c>
      <c r="E17" s="230">
        <f t="shared" ref="E17:G17" si="1">SUM(E5:E16)</f>
        <v>1350</v>
      </c>
      <c r="F17" s="230">
        <f t="shared" si="1"/>
        <v>325</v>
      </c>
      <c r="G17" s="230">
        <f t="shared" si="1"/>
        <v>57</v>
      </c>
      <c r="H17" s="230">
        <f>SUM(H5:H16)</f>
        <v>0</v>
      </c>
      <c r="I17" s="230">
        <f>SUM(I5:I16)</f>
        <v>20</v>
      </c>
      <c r="J17" s="230">
        <f>SUM(J5:J16)</f>
        <v>0</v>
      </c>
      <c r="K17" s="231">
        <f>SUM(K5:K16)</f>
        <v>39.25</v>
      </c>
      <c r="L17" s="232"/>
    </row>
    <row r="18" spans="1:12" ht="18.75" customHeight="1">
      <c r="A18" s="284" t="s">
        <v>2</v>
      </c>
      <c r="B18" s="285"/>
      <c r="C18" s="286"/>
      <c r="D18" s="233">
        <v>750</v>
      </c>
      <c r="E18" s="233">
        <v>250</v>
      </c>
      <c r="F18" s="233"/>
      <c r="G18" s="233"/>
      <c r="H18" s="233"/>
      <c r="I18" s="233">
        <v>500</v>
      </c>
      <c r="J18" s="233"/>
      <c r="K18" s="234"/>
      <c r="L18" s="45"/>
    </row>
    <row r="19" spans="1:12" ht="18.75" customHeight="1" thickBot="1">
      <c r="A19" s="287" t="s">
        <v>4</v>
      </c>
      <c r="B19" s="288"/>
      <c r="C19" s="289"/>
      <c r="D19" s="235">
        <f t="shared" ref="D19:G19" si="2">D17+D18</f>
        <v>2541.25</v>
      </c>
      <c r="E19" s="236">
        <f t="shared" si="2"/>
        <v>1600</v>
      </c>
      <c r="F19" s="236">
        <f t="shared" si="2"/>
        <v>325</v>
      </c>
      <c r="G19" s="236">
        <f t="shared" si="2"/>
        <v>57</v>
      </c>
      <c r="H19" s="236">
        <f>H17+H18</f>
        <v>0</v>
      </c>
      <c r="I19" s="236">
        <f>I17+I18</f>
        <v>520</v>
      </c>
      <c r="J19" s="236">
        <f>J17+J18</f>
        <v>0</v>
      </c>
      <c r="K19" s="237">
        <f>K17+K18</f>
        <v>39.25</v>
      </c>
      <c r="L19" s="238"/>
    </row>
    <row r="20" spans="1:12" ht="63.95" customHeight="1" thickBot="1">
      <c r="A20" s="290"/>
      <c r="B20" s="290"/>
      <c r="C20" s="290"/>
      <c r="D20" s="290"/>
      <c r="E20" s="290"/>
      <c r="F20" s="290"/>
      <c r="G20" s="290"/>
      <c r="H20" s="290"/>
      <c r="I20" s="290"/>
      <c r="J20" s="290"/>
      <c r="K20" s="290"/>
      <c r="L20" s="290"/>
    </row>
    <row r="21" spans="1:12" s="22" customFormat="1" ht="57.75" customHeight="1" thickBot="1">
      <c r="A21" s="291" t="s">
        <v>48</v>
      </c>
      <c r="B21" s="292"/>
      <c r="C21" s="292"/>
      <c r="D21" s="293" t="str">
        <f>A1</f>
        <v>SAMPLE</v>
      </c>
      <c r="E21" s="293"/>
      <c r="F21" s="294"/>
      <c r="G21" s="294"/>
      <c r="H21" s="294"/>
      <c r="I21" s="294"/>
      <c r="J21" s="294"/>
      <c r="K21" s="294"/>
      <c r="L21" s="295"/>
    </row>
    <row r="22" spans="1:12" ht="45" customHeight="1" thickBot="1">
      <c r="A22" s="78" t="s">
        <v>31</v>
      </c>
      <c r="B22" s="78" t="s">
        <v>44</v>
      </c>
      <c r="C22" s="68" t="s">
        <v>85</v>
      </c>
      <c r="D22" s="195" t="s">
        <v>38</v>
      </c>
      <c r="E22" s="79" t="s">
        <v>39</v>
      </c>
      <c r="F22" s="79" t="s">
        <v>34</v>
      </c>
      <c r="G22" s="79" t="s">
        <v>35</v>
      </c>
      <c r="H22" s="80" t="s">
        <v>45</v>
      </c>
      <c r="I22" s="79" t="s">
        <v>50</v>
      </c>
      <c r="J22" s="79" t="s">
        <v>36</v>
      </c>
      <c r="K22" s="79" t="s">
        <v>30</v>
      </c>
      <c r="L22" s="78" t="s">
        <v>37</v>
      </c>
    </row>
    <row r="23" spans="1:12" ht="28.5" customHeight="1">
      <c r="A23" s="43">
        <v>39484</v>
      </c>
      <c r="B23" s="37" t="s">
        <v>92</v>
      </c>
      <c r="C23" s="38" t="s">
        <v>142</v>
      </c>
      <c r="D23" s="39">
        <f>SUM(E23:K23)</f>
        <v>1350</v>
      </c>
      <c r="E23" s="40">
        <v>1350</v>
      </c>
      <c r="F23" s="41"/>
      <c r="G23" s="41"/>
      <c r="H23" s="51"/>
      <c r="I23" s="41"/>
      <c r="J23" s="41"/>
      <c r="K23" s="41"/>
      <c r="L23" s="37" t="s">
        <v>133</v>
      </c>
    </row>
    <row r="24" spans="1:12" ht="28.5" customHeight="1">
      <c r="A24" s="43">
        <v>41311</v>
      </c>
      <c r="B24" s="37" t="s">
        <v>43</v>
      </c>
      <c r="C24" s="38" t="s">
        <v>143</v>
      </c>
      <c r="D24" s="39">
        <f t="shared" ref="D24:D30" si="3">SUM(E24:K24)</f>
        <v>500</v>
      </c>
      <c r="E24" s="40"/>
      <c r="F24" s="41"/>
      <c r="G24" s="41"/>
      <c r="H24" s="41">
        <v>500</v>
      </c>
      <c r="I24" s="41"/>
      <c r="J24" s="41"/>
      <c r="K24" s="41"/>
      <c r="L24" s="37" t="s">
        <v>81</v>
      </c>
    </row>
    <row r="25" spans="1:12" ht="28.5" customHeight="1">
      <c r="A25" s="43">
        <v>41320</v>
      </c>
      <c r="B25" s="37" t="s">
        <v>43</v>
      </c>
      <c r="C25" s="38" t="s">
        <v>144</v>
      </c>
      <c r="D25" s="39">
        <f t="shared" si="3"/>
        <v>39</v>
      </c>
      <c r="E25" s="40"/>
      <c r="F25" s="41"/>
      <c r="G25" s="41"/>
      <c r="H25" s="41"/>
      <c r="I25" s="41"/>
      <c r="J25" s="41"/>
      <c r="K25" s="41">
        <v>39</v>
      </c>
      <c r="L25" s="37" t="s">
        <v>88</v>
      </c>
    </row>
    <row r="26" spans="1:12" ht="28.5" customHeight="1">
      <c r="A26" s="43">
        <v>41321</v>
      </c>
      <c r="B26" s="37" t="s">
        <v>27</v>
      </c>
      <c r="C26" s="38" t="s">
        <v>42</v>
      </c>
      <c r="D26" s="39">
        <f t="shared" si="3"/>
        <v>2.11</v>
      </c>
      <c r="E26" s="40"/>
      <c r="F26" s="41"/>
      <c r="G26" s="41"/>
      <c r="H26" s="41"/>
      <c r="I26" s="41"/>
      <c r="J26" s="41"/>
      <c r="K26" s="41">
        <v>2.11</v>
      </c>
      <c r="L26" s="37"/>
    </row>
    <row r="27" spans="1:12" ht="28.5" customHeight="1">
      <c r="A27" s="43">
        <v>41325</v>
      </c>
      <c r="B27" s="37" t="s">
        <v>43</v>
      </c>
      <c r="C27" s="38" t="s">
        <v>145</v>
      </c>
      <c r="D27" s="39">
        <f t="shared" si="3"/>
        <v>800</v>
      </c>
      <c r="E27" s="40"/>
      <c r="F27" s="41"/>
      <c r="G27" s="41"/>
      <c r="H27" s="41">
        <v>800</v>
      </c>
      <c r="I27" s="41"/>
      <c r="J27" s="41"/>
      <c r="K27" s="41"/>
      <c r="L27" s="37" t="s">
        <v>82</v>
      </c>
    </row>
    <row r="28" spans="1:12" ht="28.5" customHeight="1">
      <c r="A28" s="43">
        <v>41328</v>
      </c>
      <c r="B28" s="37" t="s">
        <v>43</v>
      </c>
      <c r="C28" s="38" t="s">
        <v>146</v>
      </c>
      <c r="D28" s="39">
        <f t="shared" si="3"/>
        <v>40</v>
      </c>
      <c r="E28" s="40"/>
      <c r="F28" s="41"/>
      <c r="G28" s="41"/>
      <c r="H28" s="41"/>
      <c r="I28" s="41">
        <v>40</v>
      </c>
      <c r="J28" s="41"/>
      <c r="K28" s="41"/>
      <c r="L28" s="37" t="s">
        <v>51</v>
      </c>
    </row>
    <row r="29" spans="1:12" ht="28.5" customHeight="1">
      <c r="A29" s="43">
        <v>41332</v>
      </c>
      <c r="B29" s="37" t="s">
        <v>28</v>
      </c>
      <c r="C29" s="38" t="s">
        <v>147</v>
      </c>
      <c r="D29" s="39">
        <f t="shared" si="3"/>
        <v>325</v>
      </c>
      <c r="E29" s="40"/>
      <c r="F29" s="41">
        <v>325</v>
      </c>
      <c r="G29" s="41"/>
      <c r="H29" s="41"/>
      <c r="I29" s="41"/>
      <c r="J29" s="41"/>
      <c r="K29" s="41"/>
      <c r="L29" s="37" t="s">
        <v>93</v>
      </c>
    </row>
    <row r="30" spans="1:12" ht="28.5" customHeight="1">
      <c r="A30" s="43">
        <v>41332</v>
      </c>
      <c r="B30" s="37" t="s">
        <v>43</v>
      </c>
      <c r="C30" s="38" t="s">
        <v>148</v>
      </c>
      <c r="D30" s="39">
        <f t="shared" si="3"/>
        <v>25</v>
      </c>
      <c r="E30" s="40"/>
      <c r="F30" s="41"/>
      <c r="G30" s="41"/>
      <c r="H30" s="41"/>
      <c r="I30" s="41"/>
      <c r="J30" s="41"/>
      <c r="K30" s="41">
        <v>25</v>
      </c>
      <c r="L30" s="37" t="s">
        <v>89</v>
      </c>
    </row>
    <row r="31" spans="1:12" ht="28.15" customHeight="1">
      <c r="A31" s="43">
        <v>44255</v>
      </c>
      <c r="B31" s="37" t="s">
        <v>43</v>
      </c>
      <c r="C31" s="38" t="s">
        <v>149</v>
      </c>
      <c r="D31" s="260">
        <f>SUM(E31:J31)</f>
        <v>-20</v>
      </c>
      <c r="E31" s="40"/>
      <c r="F31" s="41"/>
      <c r="G31" s="41"/>
      <c r="H31" s="41"/>
      <c r="I31" s="259">
        <v>-20</v>
      </c>
      <c r="J31" s="261"/>
      <c r="L31" s="37" t="s">
        <v>151</v>
      </c>
    </row>
    <row r="32" spans="1:12" ht="28.5" customHeight="1">
      <c r="A32" s="43"/>
      <c r="B32" s="37"/>
      <c r="C32" s="38"/>
      <c r="D32" s="52"/>
      <c r="E32" s="40"/>
      <c r="F32" s="41"/>
      <c r="G32" s="41"/>
      <c r="H32" s="41"/>
      <c r="I32" s="41"/>
      <c r="J32" s="41"/>
      <c r="K32" s="41"/>
      <c r="L32" s="37"/>
    </row>
    <row r="33" spans="1:12" ht="28.5" customHeight="1">
      <c r="A33" s="43"/>
      <c r="B33" s="37"/>
      <c r="C33" s="38"/>
      <c r="D33" s="52"/>
      <c r="E33" s="40"/>
      <c r="F33" s="41"/>
      <c r="G33" s="41"/>
      <c r="H33" s="41"/>
      <c r="I33" s="41"/>
      <c r="J33" s="41"/>
      <c r="K33" s="41"/>
      <c r="L33" s="37"/>
    </row>
    <row r="34" spans="1:12" ht="28.5" customHeight="1">
      <c r="A34" s="43"/>
      <c r="B34" s="37"/>
      <c r="C34" s="38"/>
      <c r="D34" s="52"/>
      <c r="E34" s="40"/>
      <c r="F34" s="41"/>
      <c r="G34" s="41"/>
      <c r="H34" s="41"/>
      <c r="I34" s="41"/>
      <c r="J34" s="41"/>
      <c r="K34" s="41"/>
      <c r="L34" s="37"/>
    </row>
    <row r="35" spans="1:12" ht="28.5" customHeight="1">
      <c r="A35" s="206"/>
      <c r="B35" s="53"/>
      <c r="C35" s="54"/>
      <c r="D35" s="55"/>
      <c r="E35" s="56"/>
      <c r="F35" s="51"/>
      <c r="G35" s="51"/>
      <c r="H35" s="51"/>
      <c r="I35" s="51"/>
      <c r="J35" s="51"/>
      <c r="K35" s="51"/>
      <c r="L35" s="53"/>
    </row>
    <row r="36" spans="1:12" ht="28.5" customHeight="1" thickBot="1">
      <c r="A36" s="44"/>
      <c r="B36" s="45"/>
      <c r="C36" s="46"/>
      <c r="D36" s="57"/>
      <c r="E36" s="48"/>
      <c r="F36" s="49"/>
      <c r="G36" s="49"/>
      <c r="H36" s="49"/>
      <c r="I36" s="49"/>
      <c r="J36" s="49"/>
      <c r="K36" s="49"/>
      <c r="L36" s="45"/>
    </row>
    <row r="37" spans="1:12" ht="18.75" customHeight="1" thickTop="1">
      <c r="A37" s="296" t="s">
        <v>1</v>
      </c>
      <c r="B37" s="297"/>
      <c r="C37" s="298"/>
      <c r="D37" s="230">
        <f>SUM(E37:K37)</f>
        <v>3061.11</v>
      </c>
      <c r="E37" s="230">
        <f t="shared" ref="E37:K37" si="4">SUM(E23:E36)</f>
        <v>1350</v>
      </c>
      <c r="F37" s="230">
        <f t="shared" si="4"/>
        <v>325</v>
      </c>
      <c r="G37" s="230">
        <f t="shared" si="4"/>
        <v>0</v>
      </c>
      <c r="H37" s="230">
        <f t="shared" si="4"/>
        <v>1300</v>
      </c>
      <c r="I37" s="230">
        <f t="shared" si="4"/>
        <v>20</v>
      </c>
      <c r="J37" s="230">
        <f t="shared" si="4"/>
        <v>0</v>
      </c>
      <c r="K37" s="230">
        <f t="shared" si="4"/>
        <v>66.11</v>
      </c>
      <c r="L37" s="299"/>
    </row>
    <row r="38" spans="1:12" ht="18.75" customHeight="1">
      <c r="A38" s="302" t="s">
        <v>3</v>
      </c>
      <c r="B38" s="303"/>
      <c r="C38" s="304"/>
      <c r="D38" s="233">
        <f>SUM(E38:K38)</f>
        <v>500</v>
      </c>
      <c r="E38" s="233"/>
      <c r="F38" s="233"/>
      <c r="G38" s="233"/>
      <c r="H38" s="233">
        <v>500</v>
      </c>
      <c r="I38" s="233"/>
      <c r="J38" s="233"/>
      <c r="K38" s="233"/>
      <c r="L38" s="300"/>
    </row>
    <row r="39" spans="1:12" ht="18.75" customHeight="1" thickBot="1">
      <c r="A39" s="287" t="s">
        <v>4</v>
      </c>
      <c r="B39" s="288"/>
      <c r="C39" s="289"/>
      <c r="D39" s="235">
        <f t="shared" ref="D39:K39" si="5">D37+D38</f>
        <v>3561.11</v>
      </c>
      <c r="E39" s="236">
        <f t="shared" si="5"/>
        <v>1350</v>
      </c>
      <c r="F39" s="236">
        <f t="shared" si="5"/>
        <v>325</v>
      </c>
      <c r="G39" s="236">
        <f t="shared" si="5"/>
        <v>0</v>
      </c>
      <c r="H39" s="236">
        <f t="shared" si="5"/>
        <v>1800</v>
      </c>
      <c r="I39" s="236">
        <f t="shared" si="5"/>
        <v>20</v>
      </c>
      <c r="J39" s="236">
        <f t="shared" si="5"/>
        <v>0</v>
      </c>
      <c r="K39" s="236">
        <f t="shared" si="5"/>
        <v>66.11</v>
      </c>
      <c r="L39" s="301"/>
    </row>
    <row r="40" spans="1:12" ht="39.950000000000003" customHeight="1">
      <c r="A40" s="305"/>
      <c r="B40" s="305"/>
      <c r="C40" s="305"/>
      <c r="D40" s="305"/>
      <c r="E40" s="305"/>
      <c r="F40" s="305"/>
      <c r="G40" s="305"/>
      <c r="H40" s="305"/>
      <c r="I40" s="305"/>
      <c r="J40" s="305"/>
      <c r="K40" s="305"/>
      <c r="L40" s="305"/>
    </row>
    <row r="41" spans="1:12" s="23" customFormat="1" ht="57.75" customHeight="1">
      <c r="A41" s="283" t="s">
        <v>49</v>
      </c>
      <c r="B41" s="283"/>
      <c r="C41" s="283"/>
      <c r="D41" s="283"/>
      <c r="E41" s="73" t="str">
        <f>A1</f>
        <v>SAMPLE</v>
      </c>
      <c r="F41" s="74"/>
      <c r="G41" s="74"/>
      <c r="H41" s="74"/>
      <c r="I41" s="74"/>
      <c r="J41" s="74"/>
      <c r="K41" s="74"/>
      <c r="L41" s="74"/>
    </row>
    <row r="42" spans="1:12" ht="37.5" customHeight="1">
      <c r="A42" s="278" t="s">
        <v>7</v>
      </c>
      <c r="B42" s="278"/>
      <c r="C42" s="278"/>
      <c r="D42" s="278"/>
      <c r="E42" s="278"/>
      <c r="F42" s="278"/>
      <c r="G42" s="278"/>
      <c r="H42" s="278"/>
      <c r="I42" s="278"/>
      <c r="J42" s="278"/>
      <c r="K42" s="278"/>
      <c r="L42" s="278"/>
    </row>
    <row r="43" spans="1:12" ht="22.5" customHeight="1">
      <c r="A43" s="281" t="s">
        <v>8</v>
      </c>
      <c r="B43" s="281"/>
      <c r="C43" s="281"/>
      <c r="D43" s="239">
        <v>1931.06</v>
      </c>
      <c r="E43" s="240"/>
      <c r="F43" s="275"/>
      <c r="G43" s="275"/>
      <c r="H43" s="275"/>
      <c r="I43" s="275"/>
      <c r="J43" s="275"/>
      <c r="K43" s="275"/>
      <c r="L43" s="275"/>
    </row>
    <row r="44" spans="1:12" ht="22.5" customHeight="1">
      <c r="A44" s="281" t="s">
        <v>9</v>
      </c>
      <c r="B44" s="281"/>
      <c r="C44" s="281"/>
      <c r="D44" s="241">
        <f>D17</f>
        <v>1791.25</v>
      </c>
      <c r="E44" s="240"/>
      <c r="F44" s="282"/>
      <c r="G44" s="282"/>
      <c r="H44" s="282"/>
      <c r="I44" s="282"/>
      <c r="J44" s="282"/>
      <c r="K44" s="282"/>
      <c r="L44" s="282"/>
    </row>
    <row r="45" spans="1:12" ht="22.5" customHeight="1">
      <c r="A45" s="281" t="s">
        <v>10</v>
      </c>
      <c r="B45" s="281"/>
      <c r="C45" s="281"/>
      <c r="D45" s="241">
        <f>D37</f>
        <v>3061.11</v>
      </c>
      <c r="E45" s="240"/>
      <c r="F45" s="282"/>
      <c r="G45" s="282"/>
      <c r="H45" s="282"/>
      <c r="I45" s="282"/>
      <c r="J45" s="282"/>
      <c r="K45" s="282"/>
      <c r="L45" s="282"/>
    </row>
    <row r="46" spans="1:12" ht="22.5" customHeight="1" thickBot="1">
      <c r="A46" s="274" t="s">
        <v>90</v>
      </c>
      <c r="B46" s="274"/>
      <c r="C46" s="274"/>
      <c r="D46" s="242">
        <f>SUM(D43:E44)-D45</f>
        <v>661.19999999999982</v>
      </c>
      <c r="E46" s="243"/>
      <c r="F46" s="275"/>
      <c r="G46" s="275"/>
      <c r="H46" s="275"/>
      <c r="I46" s="275"/>
      <c r="J46" s="275"/>
      <c r="K46" s="275"/>
      <c r="L46" s="275"/>
    </row>
    <row r="47" spans="1:12" ht="37.5" customHeight="1" thickTop="1">
      <c r="A47" s="278" t="s">
        <v>11</v>
      </c>
      <c r="B47" s="278"/>
      <c r="C47" s="278"/>
      <c r="D47" s="278"/>
      <c r="E47" s="278"/>
      <c r="F47" s="278"/>
      <c r="G47" s="278"/>
      <c r="H47" s="278"/>
      <c r="I47" s="278"/>
      <c r="J47" s="278"/>
      <c r="K47" s="278"/>
      <c r="L47" s="278"/>
    </row>
    <row r="48" spans="1:12" ht="22.5" customHeight="1">
      <c r="A48" s="27" t="s">
        <v>95</v>
      </c>
      <c r="B48" s="27"/>
      <c r="C48" s="27"/>
      <c r="D48" s="244">
        <f>947.2</f>
        <v>947.2</v>
      </c>
      <c r="E48" s="245"/>
      <c r="F48" s="275"/>
      <c r="G48" s="275"/>
      <c r="H48" s="275"/>
      <c r="I48" s="275"/>
      <c r="J48" s="275"/>
      <c r="K48" s="275"/>
      <c r="L48" s="275"/>
    </row>
    <row r="49" spans="1:12" ht="22.5" customHeight="1">
      <c r="A49" s="27" t="s">
        <v>12</v>
      </c>
      <c r="B49" s="27"/>
      <c r="C49" s="27"/>
      <c r="D49" s="244">
        <v>39</v>
      </c>
      <c r="E49" s="245"/>
      <c r="F49" s="275"/>
      <c r="G49" s="275"/>
      <c r="H49" s="275"/>
      <c r="I49" s="275"/>
      <c r="J49" s="275"/>
      <c r="K49" s="275"/>
      <c r="L49" s="275"/>
    </row>
    <row r="50" spans="1:12" ht="22.5" customHeight="1">
      <c r="A50" s="27" t="s">
        <v>94</v>
      </c>
      <c r="B50" s="27"/>
      <c r="C50" s="27"/>
      <c r="D50" s="244">
        <f>SUM(D52:E56)</f>
        <v>325</v>
      </c>
      <c r="E50" s="245"/>
      <c r="F50" s="279"/>
      <c r="G50" s="279"/>
      <c r="H50" s="279"/>
      <c r="I50" s="279"/>
      <c r="J50" s="279"/>
      <c r="K50" s="279"/>
      <c r="L50" s="279"/>
    </row>
    <row r="51" spans="1:12" ht="22.5" customHeight="1">
      <c r="A51" s="27"/>
      <c r="B51" s="246" t="s">
        <v>77</v>
      </c>
      <c r="C51" s="27"/>
      <c r="D51" s="247"/>
      <c r="E51" s="248"/>
      <c r="F51" s="279"/>
      <c r="G51" s="279"/>
      <c r="H51" s="279"/>
      <c r="I51" s="279"/>
      <c r="J51" s="279"/>
      <c r="K51" s="279"/>
      <c r="L51" s="279"/>
    </row>
    <row r="52" spans="1:12" ht="22.5" customHeight="1">
      <c r="A52" s="280"/>
      <c r="B52" s="249" t="s">
        <v>150</v>
      </c>
      <c r="C52" s="250"/>
      <c r="D52" s="241">
        <v>325</v>
      </c>
      <c r="E52" s="240"/>
      <c r="F52" s="279"/>
      <c r="G52" s="279"/>
      <c r="H52" s="279"/>
      <c r="I52" s="279"/>
      <c r="J52" s="279"/>
      <c r="K52" s="279"/>
      <c r="L52" s="279"/>
    </row>
    <row r="53" spans="1:12" ht="22.5" customHeight="1">
      <c r="A53" s="280"/>
      <c r="B53" s="251" t="s">
        <v>14</v>
      </c>
      <c r="C53" s="250"/>
      <c r="D53" s="252"/>
      <c r="E53" s="253"/>
      <c r="F53" s="272"/>
      <c r="G53" s="272"/>
      <c r="H53" s="272"/>
      <c r="I53" s="272"/>
      <c r="J53" s="272"/>
      <c r="K53" s="272"/>
      <c r="L53" s="272"/>
    </row>
    <row r="54" spans="1:12" ht="22.5" customHeight="1">
      <c r="A54" s="280"/>
      <c r="B54" s="251" t="s">
        <v>14</v>
      </c>
      <c r="C54" s="250"/>
      <c r="D54" s="252"/>
      <c r="E54" s="253"/>
      <c r="F54" s="272"/>
      <c r="G54" s="272"/>
      <c r="H54" s="272"/>
      <c r="I54" s="272"/>
      <c r="J54" s="272"/>
      <c r="K54" s="272"/>
      <c r="L54" s="272"/>
    </row>
    <row r="55" spans="1:12" ht="22.5" customHeight="1">
      <c r="A55" s="280"/>
      <c r="B55" s="251" t="s">
        <v>14</v>
      </c>
      <c r="C55" s="250"/>
      <c r="D55" s="252"/>
      <c r="E55" s="253"/>
      <c r="F55" s="272"/>
      <c r="G55" s="272"/>
      <c r="H55" s="272"/>
      <c r="I55" s="272"/>
      <c r="J55" s="272"/>
      <c r="K55" s="272"/>
      <c r="L55" s="272"/>
    </row>
    <row r="56" spans="1:12" ht="22.5" customHeight="1">
      <c r="A56" s="280"/>
      <c r="B56" s="251" t="s">
        <v>14</v>
      </c>
      <c r="C56" s="250"/>
      <c r="D56" s="252"/>
      <c r="E56" s="253"/>
      <c r="F56" s="272"/>
      <c r="G56" s="272"/>
      <c r="H56" s="272"/>
      <c r="I56" s="272"/>
      <c r="J56" s="272"/>
      <c r="K56" s="272"/>
      <c r="L56" s="272"/>
    </row>
    <row r="57" spans="1:12" ht="22.5" customHeight="1">
      <c r="A57" s="272"/>
      <c r="B57" s="272"/>
      <c r="C57" s="272"/>
      <c r="D57" s="272"/>
      <c r="E57" s="272"/>
      <c r="F57" s="272"/>
      <c r="G57" s="272"/>
      <c r="H57" s="272"/>
      <c r="I57" s="272"/>
      <c r="J57" s="272"/>
      <c r="K57" s="272"/>
      <c r="L57" s="272"/>
    </row>
    <row r="58" spans="1:12" ht="22.5" customHeight="1" thickBot="1">
      <c r="A58" s="274" t="s">
        <v>134</v>
      </c>
      <c r="B58" s="274"/>
      <c r="C58" s="274"/>
      <c r="D58" s="254">
        <f>SUM(D48:E49)-D50</f>
        <v>661.2</v>
      </c>
      <c r="E58" s="255"/>
      <c r="F58" s="275"/>
      <c r="G58" s="275"/>
      <c r="H58" s="275"/>
      <c r="I58" s="275"/>
      <c r="J58" s="275"/>
      <c r="K58" s="275"/>
      <c r="L58" s="275"/>
    </row>
    <row r="59" spans="1:12" ht="22.5" customHeight="1" thickTop="1">
      <c r="A59" s="276" t="s">
        <v>13</v>
      </c>
      <c r="B59" s="276"/>
      <c r="C59" s="276"/>
      <c r="D59" s="276"/>
      <c r="E59" s="276"/>
      <c r="F59" s="276"/>
      <c r="G59" s="276"/>
      <c r="H59" s="276"/>
      <c r="I59" s="276"/>
      <c r="J59" s="276"/>
      <c r="K59" s="276"/>
      <c r="L59" s="276"/>
    </row>
    <row r="60" spans="1:12">
      <c r="A60" s="276"/>
      <c r="B60" s="276"/>
      <c r="C60" s="276"/>
      <c r="D60" s="276"/>
      <c r="E60" s="276"/>
      <c r="F60" s="276"/>
      <c r="G60" s="276"/>
      <c r="H60" s="276"/>
      <c r="I60" s="276"/>
      <c r="J60" s="276"/>
      <c r="K60" s="276"/>
      <c r="L60" s="276"/>
    </row>
    <row r="61" spans="1:12">
      <c r="A61" s="276"/>
      <c r="B61" s="276"/>
      <c r="C61" s="276"/>
      <c r="D61" s="276"/>
      <c r="E61" s="276"/>
      <c r="F61" s="276"/>
      <c r="G61" s="276"/>
      <c r="H61" s="276"/>
      <c r="I61" s="276"/>
      <c r="J61" s="276"/>
      <c r="K61" s="276"/>
      <c r="L61" s="276"/>
    </row>
    <row r="62" spans="1:12" ht="18">
      <c r="A62" s="277" t="s">
        <v>118</v>
      </c>
      <c r="B62" s="277"/>
      <c r="C62" s="277"/>
      <c r="D62" s="277"/>
      <c r="E62" s="277"/>
      <c r="F62" s="277"/>
    </row>
  </sheetData>
  <sheetProtection algorithmName="SHA-512" hashValue="l3ZmvRVFs4HHpFd8KGyVldukOFRciH3KyUY5d8n2yKa7+4IH6DV6YydyVYT1VDdBRKTBujMvQH7Pg+aar+HckA==" saltValue="34W/GOxMoSYHR4G/kPo+ng==" spinCount="100000" sheet="1" selectLockedCells="1"/>
  <mergeCells count="37">
    <mergeCell ref="A17:C17"/>
    <mergeCell ref="A1:B2"/>
    <mergeCell ref="C1:L2"/>
    <mergeCell ref="A3:C3"/>
    <mergeCell ref="D3:E3"/>
    <mergeCell ref="F3:L3"/>
    <mergeCell ref="A41:D41"/>
    <mergeCell ref="A18:C18"/>
    <mergeCell ref="A19:C19"/>
    <mergeCell ref="A20:L20"/>
    <mergeCell ref="A21:C21"/>
    <mergeCell ref="D21:E21"/>
    <mergeCell ref="F21:L21"/>
    <mergeCell ref="A37:C37"/>
    <mergeCell ref="L37:L39"/>
    <mergeCell ref="A38:C38"/>
    <mergeCell ref="A39:C39"/>
    <mergeCell ref="A40:L40"/>
    <mergeCell ref="A42:L42"/>
    <mergeCell ref="A43:C43"/>
    <mergeCell ref="F43:L43"/>
    <mergeCell ref="A44:C44"/>
    <mergeCell ref="F44:L45"/>
    <mergeCell ref="A45:C45"/>
    <mergeCell ref="A58:C58"/>
    <mergeCell ref="F58:L58"/>
    <mergeCell ref="A59:L61"/>
    <mergeCell ref="A62:F62"/>
    <mergeCell ref="A46:C46"/>
    <mergeCell ref="F46:L46"/>
    <mergeCell ref="A47:L47"/>
    <mergeCell ref="F48:L48"/>
    <mergeCell ref="F49:L49"/>
    <mergeCell ref="F50:L52"/>
    <mergeCell ref="A52:A56"/>
    <mergeCell ref="F53:L57"/>
    <mergeCell ref="A57:E57"/>
  </mergeCells>
  <conditionalFormatting sqref="B52:B56">
    <cfRule type="cellIs" dxfId="141" priority="3" stopIfTrue="1" operator="equal">
      <formula>"[cheque number]"</formula>
    </cfRule>
  </conditionalFormatting>
  <conditionalFormatting sqref="D43:E46 D58:E58">
    <cfRule type="cellIs" dxfId="140" priority="2" stopIfTrue="1" operator="equal">
      <formula>0</formula>
    </cfRule>
  </conditionalFormatting>
  <conditionalFormatting sqref="D48:E52">
    <cfRule type="cellIs" dxfId="139" priority="1" stopIfTrue="1" operator="equal">
      <formula>0</formula>
    </cfRule>
  </conditionalFormatting>
  <pageMargins left="0.75" right="0.75" top="1" bottom="1" header="0.5" footer="0.5"/>
  <pageSetup paperSize="9" scale="61" orientation="landscape" r:id="rId1"/>
  <headerFooter alignWithMargins="0"/>
  <rowBreaks count="2" manualBreakCount="2">
    <brk id="20" max="16383" man="1"/>
    <brk id="40"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3"/>
  <sheetViews>
    <sheetView view="pageBreakPreview" zoomScale="90" zoomScaleNormal="100" zoomScaleSheetLayoutView="90" workbookViewId="0">
      <selection activeCell="Q8" sqref="Q8"/>
    </sheetView>
  </sheetViews>
  <sheetFormatPr defaultRowHeight="12.75"/>
  <cols>
    <col min="1" max="1" width="3.140625" customWidth="1"/>
    <col min="16" max="16" width="5.28515625" customWidth="1"/>
  </cols>
  <sheetData>
    <row r="1" spans="1:16">
      <c r="A1" s="85"/>
      <c r="B1" s="85"/>
      <c r="C1" s="85"/>
      <c r="D1" s="85"/>
      <c r="E1" s="85"/>
      <c r="F1" s="85"/>
      <c r="G1" s="85"/>
      <c r="H1" s="85"/>
      <c r="I1" s="85"/>
      <c r="J1" s="85"/>
      <c r="K1" s="85"/>
      <c r="L1" s="85"/>
      <c r="M1" s="85"/>
      <c r="N1" s="85"/>
      <c r="O1" s="85"/>
      <c r="P1" s="85"/>
    </row>
    <row r="2" spans="1:16" ht="33.75">
      <c r="A2" s="85"/>
      <c r="B2" s="86" t="s">
        <v>57</v>
      </c>
      <c r="C2" s="85"/>
      <c r="D2" s="85"/>
      <c r="E2" s="85"/>
      <c r="F2" s="85"/>
      <c r="G2" s="85"/>
      <c r="H2" s="85"/>
      <c r="I2" s="85"/>
      <c r="J2" s="85"/>
      <c r="K2" s="85"/>
      <c r="L2" s="85"/>
      <c r="M2" s="85"/>
      <c r="N2" s="85"/>
      <c r="O2" s="85"/>
      <c r="P2" s="85"/>
    </row>
    <row r="3" spans="1:16" ht="13.5" customHeight="1">
      <c r="A3" s="85"/>
      <c r="B3" s="85"/>
      <c r="C3" s="85"/>
      <c r="D3" s="85"/>
      <c r="E3" s="85"/>
      <c r="F3" s="85"/>
      <c r="G3" s="85"/>
      <c r="H3" s="85"/>
      <c r="I3" s="85"/>
      <c r="J3" s="85"/>
      <c r="K3" s="85"/>
      <c r="L3" s="85"/>
      <c r="M3" s="85"/>
      <c r="N3" s="85"/>
      <c r="O3" s="85"/>
      <c r="P3" s="85"/>
    </row>
    <row r="4" spans="1:16" ht="53.25" customHeight="1">
      <c r="A4" s="85"/>
      <c r="B4" s="313" t="s">
        <v>61</v>
      </c>
      <c r="C4" s="313"/>
      <c r="D4" s="313"/>
      <c r="E4" s="313"/>
      <c r="F4" s="313"/>
      <c r="G4" s="313"/>
      <c r="H4" s="313"/>
      <c r="I4" s="313"/>
      <c r="J4" s="313"/>
      <c r="K4" s="313"/>
      <c r="L4" s="313"/>
      <c r="M4" s="313"/>
      <c r="N4" s="143"/>
      <c r="O4" s="143"/>
      <c r="P4" s="85"/>
    </row>
    <row r="5" spans="1:16" ht="53.25" customHeight="1">
      <c r="A5" s="85"/>
      <c r="B5" s="313" t="s">
        <v>62</v>
      </c>
      <c r="C5" s="313"/>
      <c r="D5" s="313"/>
      <c r="E5" s="313"/>
      <c r="F5" s="313"/>
      <c r="G5" s="313"/>
      <c r="H5" s="313"/>
      <c r="I5" s="313"/>
      <c r="J5" s="313"/>
      <c r="K5" s="313"/>
      <c r="L5" s="313"/>
      <c r="M5" s="313"/>
      <c r="N5" s="313"/>
      <c r="O5" s="313"/>
      <c r="P5" s="85"/>
    </row>
    <row r="6" spans="1:16" ht="46.15" customHeight="1">
      <c r="A6" s="85"/>
      <c r="B6" s="313" t="s">
        <v>58</v>
      </c>
      <c r="C6" s="313"/>
      <c r="D6" s="313"/>
      <c r="E6" s="313"/>
      <c r="F6" s="313"/>
      <c r="G6" s="313"/>
      <c r="H6" s="313"/>
      <c r="I6" s="313"/>
      <c r="J6" s="313"/>
      <c r="K6" s="313"/>
      <c r="L6" s="313"/>
      <c r="M6" s="313"/>
      <c r="N6" s="313"/>
      <c r="O6" s="313"/>
      <c r="P6" s="85"/>
    </row>
    <row r="7" spans="1:16" ht="42" customHeight="1">
      <c r="A7" s="85"/>
      <c r="B7" s="313" t="s">
        <v>59</v>
      </c>
      <c r="C7" s="313"/>
      <c r="D7" s="313"/>
      <c r="E7" s="313"/>
      <c r="F7" s="313"/>
      <c r="G7" s="313"/>
      <c r="H7" s="313"/>
      <c r="I7" s="313"/>
      <c r="J7" s="313"/>
      <c r="K7" s="313"/>
      <c r="L7" s="313"/>
      <c r="M7" s="313"/>
      <c r="N7" s="313"/>
      <c r="O7" s="313"/>
      <c r="P7" s="85"/>
    </row>
    <row r="8" spans="1:16" ht="57" customHeight="1">
      <c r="A8" s="85"/>
      <c r="B8" s="313" t="s">
        <v>63</v>
      </c>
      <c r="C8" s="313"/>
      <c r="D8" s="313"/>
      <c r="E8" s="313"/>
      <c r="F8" s="313"/>
      <c r="G8" s="313"/>
      <c r="H8" s="313"/>
      <c r="I8" s="313"/>
      <c r="J8" s="313"/>
      <c r="K8" s="313"/>
      <c r="L8" s="313"/>
      <c r="M8" s="313"/>
      <c r="N8" s="313"/>
      <c r="O8" s="313"/>
      <c r="P8" s="85"/>
    </row>
    <row r="9" spans="1:16" ht="53.25" customHeight="1">
      <c r="A9" s="85"/>
      <c r="B9" s="313" t="s">
        <v>60</v>
      </c>
      <c r="C9" s="313"/>
      <c r="D9" s="313"/>
      <c r="E9" s="313"/>
      <c r="F9" s="313"/>
      <c r="G9" s="313"/>
      <c r="H9" s="313"/>
      <c r="I9" s="313"/>
      <c r="J9" s="313"/>
      <c r="K9" s="313"/>
      <c r="L9" s="313"/>
      <c r="M9" s="313"/>
      <c r="N9" s="313"/>
      <c r="O9" s="313"/>
      <c r="P9" s="85"/>
    </row>
    <row r="10" spans="1:16" ht="46.5" customHeight="1">
      <c r="A10" s="85"/>
      <c r="B10" s="149" t="s">
        <v>108</v>
      </c>
      <c r="C10" s="85"/>
      <c r="D10" s="85"/>
      <c r="E10" s="85"/>
      <c r="F10" s="85"/>
      <c r="G10" s="85"/>
      <c r="H10" s="85"/>
      <c r="I10" s="85"/>
      <c r="J10" s="85"/>
      <c r="K10" s="85"/>
      <c r="L10" s="85"/>
      <c r="M10" s="85"/>
      <c r="N10" s="85"/>
      <c r="O10" s="85"/>
      <c r="P10" s="85"/>
    </row>
    <row r="11" spans="1:16">
      <c r="A11" s="85"/>
      <c r="B11" s="85"/>
      <c r="C11" s="85"/>
      <c r="D11" s="85"/>
      <c r="E11" s="85"/>
      <c r="F11" s="85"/>
      <c r="G11" s="85"/>
      <c r="H11" s="85"/>
      <c r="I11" s="85"/>
      <c r="J11" s="85"/>
      <c r="K11" s="85"/>
      <c r="L11" s="85"/>
      <c r="M11" s="85"/>
      <c r="N11" s="85"/>
      <c r="O11" s="85"/>
      <c r="P11" s="85"/>
    </row>
    <row r="12" spans="1:16">
      <c r="A12" s="85"/>
      <c r="B12" s="85"/>
      <c r="C12" s="85"/>
      <c r="D12" s="85"/>
      <c r="E12" s="85"/>
      <c r="F12" s="85"/>
      <c r="G12" s="85"/>
      <c r="H12" s="85"/>
      <c r="I12" s="85"/>
      <c r="J12" s="85"/>
      <c r="K12" s="85"/>
      <c r="L12" s="85"/>
      <c r="M12" s="85"/>
      <c r="N12" s="85"/>
      <c r="O12" s="85"/>
      <c r="P12" s="85"/>
    </row>
    <row r="13" spans="1:16">
      <c r="A13" s="85"/>
      <c r="B13" s="85"/>
      <c r="C13" s="85"/>
      <c r="D13" s="85"/>
      <c r="E13" s="85"/>
      <c r="F13" s="85"/>
      <c r="G13" s="85"/>
      <c r="H13" s="85"/>
      <c r="I13" s="85"/>
      <c r="J13" s="85"/>
      <c r="K13" s="85"/>
      <c r="L13" s="85"/>
      <c r="M13" s="85"/>
      <c r="N13" s="85"/>
      <c r="O13" s="85"/>
      <c r="P13" s="85"/>
    </row>
  </sheetData>
  <sheetProtection algorithmName="SHA-512" hashValue="FqS+ph+Mbw+mteTCg2KhaD8toJBtyEE8KOhzHQWf8r6n7tGANBBuDiql9jjTAtgLWt7ChG2iixgCCx9ahtZ2aw==" saltValue="DOI1i59LrMQ49ilVi2N8Pg==" spinCount="100000" sheet="1" selectLockedCells="1"/>
  <mergeCells count="6">
    <mergeCell ref="B4:M4"/>
    <mergeCell ref="B9:O9"/>
    <mergeCell ref="B5:O5"/>
    <mergeCell ref="B6:O6"/>
    <mergeCell ref="B7:O7"/>
    <mergeCell ref="B8:O8"/>
  </mergeCells>
  <pageMargins left="0.7" right="0.7" top="0.75" bottom="0.75" header="0.3" footer="0.3"/>
  <pageSetup paperSize="9" scale="9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P31"/>
  <sheetViews>
    <sheetView view="pageBreakPreview" topLeftCell="A5" zoomScaleNormal="100" zoomScaleSheetLayoutView="100" workbookViewId="0">
      <selection activeCell="T19" sqref="T19"/>
    </sheetView>
  </sheetViews>
  <sheetFormatPr defaultColWidth="9.140625" defaultRowHeight="12.75"/>
  <cols>
    <col min="1" max="15" width="9.140625" style="209"/>
    <col min="16" max="16" width="27.42578125" style="209" customWidth="1"/>
    <col min="17" max="16384" width="9.140625" style="209"/>
  </cols>
  <sheetData>
    <row r="1" spans="1:16" ht="39.950000000000003" customHeight="1">
      <c r="A1" s="316" t="s">
        <v>154</v>
      </c>
      <c r="B1" s="316"/>
      <c r="C1" s="316"/>
      <c r="D1" s="316"/>
      <c r="E1" s="316"/>
      <c r="F1" s="316"/>
      <c r="G1" s="316"/>
      <c r="H1" s="316"/>
      <c r="I1" s="316"/>
      <c r="J1" s="316"/>
      <c r="K1" s="316"/>
      <c r="L1" s="316"/>
      <c r="M1" s="316"/>
      <c r="N1" s="316"/>
      <c r="O1" s="316"/>
      <c r="P1" s="316"/>
    </row>
    <row r="2" spans="1:16" ht="35.1" customHeight="1">
      <c r="A2" s="317" t="s">
        <v>172</v>
      </c>
      <c r="B2" s="317"/>
      <c r="C2" s="317"/>
      <c r="D2" s="317"/>
      <c r="E2" s="317"/>
      <c r="F2" s="317"/>
      <c r="G2" s="317"/>
      <c r="H2" s="317"/>
      <c r="I2" s="317"/>
      <c r="J2" s="317"/>
      <c r="K2" s="317"/>
      <c r="L2" s="317"/>
      <c r="M2" s="317"/>
      <c r="N2" s="317"/>
      <c r="O2" s="317"/>
      <c r="P2" s="317"/>
    </row>
    <row r="3" spans="1:16" ht="22.9" customHeight="1">
      <c r="A3" s="316" t="s">
        <v>128</v>
      </c>
      <c r="B3" s="316"/>
      <c r="C3" s="316"/>
      <c r="D3" s="316"/>
      <c r="E3" s="316"/>
      <c r="F3" s="316"/>
      <c r="G3" s="316"/>
      <c r="H3" s="316"/>
      <c r="I3" s="316"/>
      <c r="J3" s="316"/>
      <c r="K3" s="316"/>
      <c r="L3" s="316"/>
      <c r="M3" s="316"/>
      <c r="N3" s="316"/>
      <c r="O3" s="316"/>
      <c r="P3" s="316"/>
    </row>
    <row r="4" spans="1:16" ht="42.75" customHeight="1">
      <c r="A4" s="315" t="s">
        <v>153</v>
      </c>
      <c r="B4" s="315"/>
      <c r="C4" s="315"/>
      <c r="D4" s="315"/>
      <c r="E4" s="315"/>
      <c r="F4" s="315"/>
      <c r="G4" s="315"/>
      <c r="H4" s="315"/>
      <c r="I4" s="315"/>
      <c r="J4" s="315"/>
      <c r="K4" s="315"/>
      <c r="L4" s="315"/>
      <c r="M4" s="315"/>
      <c r="N4" s="315"/>
      <c r="O4" s="315"/>
      <c r="P4" s="315"/>
    </row>
    <row r="5" spans="1:16" ht="95.1" customHeight="1">
      <c r="A5" s="318" t="s">
        <v>155</v>
      </c>
      <c r="B5" s="318"/>
      <c r="C5" s="318"/>
      <c r="D5" s="318"/>
      <c r="E5" s="318"/>
      <c r="F5" s="318"/>
      <c r="G5" s="318"/>
      <c r="H5" s="318"/>
      <c r="I5" s="318"/>
      <c r="J5" s="318"/>
      <c r="K5" s="318"/>
      <c r="L5" s="318"/>
      <c r="M5" s="318"/>
      <c r="N5" s="318"/>
      <c r="O5" s="318"/>
      <c r="P5" s="318"/>
    </row>
    <row r="29" spans="1:16" ht="61.5" customHeight="1"/>
    <row r="30" spans="1:16" ht="23.25">
      <c r="A30" s="314" t="s">
        <v>129</v>
      </c>
      <c r="B30" s="314"/>
      <c r="C30" s="314"/>
      <c r="D30" s="314"/>
      <c r="E30" s="314"/>
      <c r="F30" s="314"/>
      <c r="G30" s="314"/>
      <c r="H30" s="314"/>
      <c r="I30" s="314"/>
      <c r="J30" s="314"/>
      <c r="K30" s="314"/>
      <c r="L30" s="314"/>
      <c r="M30" s="314"/>
      <c r="N30" s="314"/>
      <c r="O30" s="314"/>
      <c r="P30" s="314"/>
    </row>
    <row r="31" spans="1:16" ht="50.65" customHeight="1">
      <c r="A31" s="315" t="s">
        <v>130</v>
      </c>
      <c r="B31" s="315"/>
      <c r="C31" s="315"/>
      <c r="D31" s="315"/>
      <c r="E31" s="315"/>
      <c r="F31" s="315"/>
      <c r="G31" s="315"/>
      <c r="H31" s="315"/>
      <c r="I31" s="315"/>
      <c r="J31" s="315"/>
      <c r="K31" s="315"/>
      <c r="L31" s="315"/>
      <c r="M31" s="315"/>
      <c r="N31" s="315"/>
      <c r="O31" s="315"/>
      <c r="P31" s="315"/>
    </row>
  </sheetData>
  <sheetProtection algorithmName="SHA-512" hashValue="xDTiWBIzf3QPYaUgLsQsf3MmxygfP5jdiBJfnXvoJ5owPfALb0/lU+gR6XIT8Kb5oL2aK74neSezsbFMVQ8IOA==" saltValue="rYXc5bhcLi6EbTVbRML65g==" spinCount="100000" sheet="1" objects="1" scenarios="1"/>
  <mergeCells count="7">
    <mergeCell ref="A30:P30"/>
    <mergeCell ref="A31:P31"/>
    <mergeCell ref="A1:P1"/>
    <mergeCell ref="A2:P2"/>
    <mergeCell ref="A3:P3"/>
    <mergeCell ref="A4:P4"/>
    <mergeCell ref="A5:P5"/>
  </mergeCells>
  <pageMargins left="0.25" right="0.25" top="0.75" bottom="0.75" header="0.3" footer="0.3"/>
  <pageSetup paperSize="9" scale="73" orientation="landscape" r:id="rId1"/>
  <rowBreaks count="1" manualBreakCount="1">
    <brk id="37"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5A447A"/>
  </sheetPr>
  <dimension ref="A1:G18"/>
  <sheetViews>
    <sheetView view="pageBreakPreview" zoomScaleNormal="100" zoomScaleSheetLayoutView="100" workbookViewId="0">
      <selection activeCell="D8" sqref="D8:F8"/>
    </sheetView>
  </sheetViews>
  <sheetFormatPr defaultColWidth="9.140625" defaultRowHeight="12.75"/>
  <cols>
    <col min="1" max="1" width="9.140625" style="1"/>
    <col min="2" max="2" width="2.140625" style="1" customWidth="1"/>
    <col min="3" max="3" width="23" style="1" customWidth="1"/>
    <col min="4" max="4" width="19.140625" style="1" customWidth="1"/>
    <col min="5" max="5" width="21" style="1" customWidth="1"/>
    <col min="6" max="6" width="50.140625" style="1" customWidth="1"/>
    <col min="7" max="7" width="2.140625" style="1" customWidth="1"/>
    <col min="8" max="16384" width="9.140625" style="1"/>
  </cols>
  <sheetData>
    <row r="1" spans="1:7" ht="18.75" customHeight="1">
      <c r="A1" s="272"/>
      <c r="B1" s="272"/>
      <c r="C1" s="272"/>
      <c r="D1" s="272"/>
      <c r="E1" s="272"/>
      <c r="F1" s="272"/>
      <c r="G1" s="272"/>
    </row>
    <row r="2" spans="1:7" ht="11.25" customHeight="1">
      <c r="A2" s="321"/>
      <c r="B2" s="272"/>
      <c r="C2" s="272"/>
      <c r="D2" s="272"/>
      <c r="E2" s="272"/>
      <c r="F2" s="272"/>
      <c r="G2" s="272"/>
    </row>
    <row r="3" spans="1:7" ht="27" customHeight="1">
      <c r="A3" s="321"/>
      <c r="B3" s="272"/>
      <c r="C3" s="323" t="s">
        <v>55</v>
      </c>
      <c r="D3" s="323"/>
      <c r="E3" s="323"/>
      <c r="F3" s="323"/>
      <c r="G3" s="320"/>
    </row>
    <row r="4" spans="1:7">
      <c r="A4" s="321"/>
      <c r="B4" s="272"/>
      <c r="C4" s="272"/>
      <c r="D4" s="272"/>
      <c r="E4" s="272"/>
      <c r="F4" s="272"/>
      <c r="G4" s="320"/>
    </row>
    <row r="5" spans="1:7" ht="33" customHeight="1">
      <c r="A5" s="321"/>
      <c r="B5" s="272"/>
      <c r="C5" s="322" t="s">
        <v>25</v>
      </c>
      <c r="D5" s="322"/>
      <c r="E5" s="322"/>
      <c r="F5" s="322"/>
      <c r="G5" s="320"/>
    </row>
    <row r="6" spans="1:7" ht="22.5" customHeight="1">
      <c r="A6" s="321"/>
      <c r="B6" s="272"/>
      <c r="C6" s="81" t="s">
        <v>20</v>
      </c>
      <c r="D6" s="82" t="s">
        <v>56</v>
      </c>
      <c r="E6" s="27"/>
      <c r="F6" s="83">
        <v>2025</v>
      </c>
      <c r="G6" s="320"/>
    </row>
    <row r="7" spans="1:7">
      <c r="A7" s="321"/>
      <c r="B7" s="272"/>
      <c r="C7" s="324"/>
      <c r="D7" s="324"/>
      <c r="E7" s="324"/>
      <c r="F7" s="324"/>
      <c r="G7" s="320"/>
    </row>
    <row r="8" spans="1:7" ht="37.5" customHeight="1">
      <c r="A8" s="321"/>
      <c r="B8" s="272"/>
      <c r="C8" s="81" t="s">
        <v>21</v>
      </c>
      <c r="D8" s="319"/>
      <c r="E8" s="319"/>
      <c r="F8" s="319"/>
      <c r="G8" s="320"/>
    </row>
    <row r="9" spans="1:7" ht="12.75" customHeight="1">
      <c r="A9" s="321"/>
      <c r="B9" s="272"/>
      <c r="C9" s="325"/>
      <c r="D9" s="325"/>
      <c r="E9" s="325"/>
      <c r="F9" s="325"/>
      <c r="G9" s="320"/>
    </row>
    <row r="10" spans="1:7" ht="37.5" customHeight="1">
      <c r="A10" s="321"/>
      <c r="B10" s="272"/>
      <c r="C10" s="81" t="s">
        <v>23</v>
      </c>
      <c r="D10" s="319"/>
      <c r="E10" s="319"/>
      <c r="F10" s="319"/>
      <c r="G10" s="320"/>
    </row>
    <row r="11" spans="1:7" ht="12.75" customHeight="1">
      <c r="A11" s="321"/>
      <c r="B11" s="272"/>
      <c r="C11" s="325"/>
      <c r="D11" s="325"/>
      <c r="E11" s="325"/>
      <c r="F11" s="325"/>
      <c r="G11" s="320"/>
    </row>
    <row r="12" spans="1:7" ht="37.5" customHeight="1">
      <c r="A12" s="321"/>
      <c r="B12" s="272"/>
      <c r="C12" s="81" t="s">
        <v>22</v>
      </c>
      <c r="D12" s="319"/>
      <c r="E12" s="319"/>
      <c r="F12" s="319"/>
      <c r="G12" s="320"/>
    </row>
    <row r="13" spans="1:7" ht="12.75" customHeight="1">
      <c r="A13" s="321"/>
      <c r="B13" s="272"/>
      <c r="C13" s="325"/>
      <c r="D13" s="325"/>
      <c r="E13" s="325"/>
      <c r="F13" s="325"/>
      <c r="G13" s="320"/>
    </row>
    <row r="14" spans="1:7" ht="37.5" customHeight="1">
      <c r="A14" s="321"/>
      <c r="B14" s="272"/>
      <c r="C14" s="81" t="s">
        <v>24</v>
      </c>
      <c r="D14" s="319"/>
      <c r="E14" s="319"/>
      <c r="F14" s="319"/>
      <c r="G14" s="320"/>
    </row>
    <row r="15" spans="1:7" s="27" customFormat="1" ht="11.25" customHeight="1">
      <c r="A15" s="321"/>
      <c r="B15" s="272"/>
      <c r="C15" s="272"/>
      <c r="D15" s="272"/>
      <c r="E15" s="272"/>
      <c r="F15" s="272"/>
      <c r="G15" s="320"/>
    </row>
    <row r="16" spans="1:7" ht="27" customHeight="1">
      <c r="A16" s="273" t="s">
        <v>118</v>
      </c>
      <c r="B16" s="273"/>
      <c r="C16" s="273"/>
      <c r="D16" s="273"/>
      <c r="E16" s="273"/>
      <c r="F16" s="273"/>
      <c r="G16" s="273"/>
    </row>
    <row r="17" spans="1:7" ht="12.75" customHeight="1">
      <c r="A17" s="3"/>
      <c r="B17" s="3"/>
      <c r="C17" s="3"/>
      <c r="D17" s="3"/>
      <c r="E17" s="3"/>
      <c r="F17" s="3"/>
      <c r="G17" s="3"/>
    </row>
    <row r="18" spans="1:7" ht="18" customHeight="1">
      <c r="A18" s="3"/>
      <c r="B18" s="3"/>
      <c r="C18" s="3"/>
      <c r="D18" s="3"/>
      <c r="E18" s="3"/>
      <c r="F18" s="3"/>
      <c r="G18" s="3"/>
    </row>
  </sheetData>
  <sheetProtection algorithmName="SHA-512" hashValue="N81Ig07vxxpIPSxzS7ReOhci6WW+O5bfjQUGl3mZdVwcrO4rvYR0nEXu4h/PW+QYt6xibS5Dglz2A3Mag62vDw==" saltValue="aqsiJnL5rK4wHzB0zQW8Fg==" spinCount="100000" sheet="1" selectLockedCells="1"/>
  <mergeCells count="18">
    <mergeCell ref="D8:F8"/>
    <mergeCell ref="D10:F10"/>
    <mergeCell ref="D12:F12"/>
    <mergeCell ref="A16:G16"/>
    <mergeCell ref="A1:G1"/>
    <mergeCell ref="B2:G2"/>
    <mergeCell ref="G3:G15"/>
    <mergeCell ref="B15:F15"/>
    <mergeCell ref="B3:B14"/>
    <mergeCell ref="A2:A15"/>
    <mergeCell ref="C4:F4"/>
    <mergeCell ref="C5:F5"/>
    <mergeCell ref="C3:F3"/>
    <mergeCell ref="D14:F14"/>
    <mergeCell ref="C7:F7"/>
    <mergeCell ref="C9:F9"/>
    <mergeCell ref="C11:F11"/>
    <mergeCell ref="C13:F13"/>
  </mergeCells>
  <phoneticPr fontId="2" type="noConversion"/>
  <pageMargins left="0.75" right="0.75" top="1" bottom="1" header="0.5" footer="0.5"/>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Q122"/>
  <sheetViews>
    <sheetView showWhiteSpace="0" topLeftCell="A3" zoomScaleNormal="100" zoomScaleSheetLayoutView="70" workbookViewId="0">
      <selection activeCell="A5" sqref="A5"/>
    </sheetView>
  </sheetViews>
  <sheetFormatPr defaultColWidth="9.140625" defaultRowHeight="12.75"/>
  <cols>
    <col min="1" max="1" width="7.85546875" style="1" customWidth="1"/>
    <col min="2" max="2" width="29.85546875" style="1" customWidth="1"/>
    <col min="3" max="4" width="15.28515625" style="1" customWidth="1"/>
    <col min="5" max="10" width="14" style="1" customWidth="1"/>
    <col min="11" max="11" width="15.140625" style="1" customWidth="1"/>
    <col min="12" max="12" width="39.28515625" style="1" customWidth="1"/>
    <col min="13" max="16384" width="9.140625" style="1"/>
  </cols>
  <sheetData>
    <row r="1" spans="1:13" ht="14.25" hidden="1" customHeight="1">
      <c r="A1" s="360" t="s">
        <v>176</v>
      </c>
      <c r="B1" s="360"/>
      <c r="C1" s="360"/>
      <c r="D1" s="321"/>
      <c r="E1" s="321"/>
      <c r="F1" s="321"/>
      <c r="G1" s="321"/>
      <c r="H1" s="321"/>
      <c r="I1" s="321"/>
      <c r="J1" s="321"/>
      <c r="K1" s="321"/>
      <c r="L1" s="321"/>
    </row>
    <row r="2" spans="1:13" ht="15" hidden="1" customHeight="1" thickBot="1">
      <c r="A2" s="360"/>
      <c r="B2" s="360"/>
      <c r="C2" s="360"/>
      <c r="D2" s="321"/>
      <c r="E2" s="321"/>
      <c r="F2" s="321"/>
      <c r="G2" s="321"/>
      <c r="H2" s="321"/>
      <c r="I2" s="321"/>
      <c r="J2" s="321"/>
      <c r="K2" s="321"/>
      <c r="L2" s="321"/>
    </row>
    <row r="3" spans="1:13" ht="54" customHeight="1" thickBot="1">
      <c r="A3" s="340" t="s">
        <v>47</v>
      </c>
      <c r="B3" s="341"/>
      <c r="C3" s="341"/>
      <c r="D3" s="361" t="str">
        <f>A1</f>
        <v>1 JANUARY - 31 JANUARY 2025</v>
      </c>
      <c r="E3" s="362"/>
      <c r="F3" s="362"/>
      <c r="G3" s="362"/>
      <c r="H3" s="362"/>
      <c r="I3" s="197"/>
      <c r="J3" s="198"/>
      <c r="K3" s="356">
        <f>'CLUB DETAILS'!D8</f>
        <v>0</v>
      </c>
      <c r="L3" s="357"/>
    </row>
    <row r="4" spans="1:13" s="26" customFormat="1" ht="53.45" customHeight="1" thickBot="1">
      <c r="A4" s="68" t="s">
        <v>31</v>
      </c>
      <c r="B4" s="68" t="s">
        <v>32</v>
      </c>
      <c r="C4" s="68" t="s">
        <v>86</v>
      </c>
      <c r="D4" s="69" t="s">
        <v>33</v>
      </c>
      <c r="E4" s="69" t="s">
        <v>39</v>
      </c>
      <c r="F4" s="69" t="s">
        <v>34</v>
      </c>
      <c r="G4" s="69" t="s">
        <v>35</v>
      </c>
      <c r="H4" s="69" t="s">
        <v>119</v>
      </c>
      <c r="I4" s="68" t="s">
        <v>40</v>
      </c>
      <c r="J4" s="68" t="s">
        <v>36</v>
      </c>
      <c r="K4" s="68" t="s">
        <v>30</v>
      </c>
      <c r="L4" s="68" t="s">
        <v>37</v>
      </c>
      <c r="M4" s="2"/>
    </row>
    <row r="5" spans="1:13" ht="28.15" customHeight="1">
      <c r="A5" s="87"/>
      <c r="B5" s="88"/>
      <c r="C5" s="88"/>
      <c r="D5" s="89">
        <f>SUM(E5:K5)</f>
        <v>0</v>
      </c>
      <c r="E5" s="90"/>
      <c r="F5" s="91"/>
      <c r="G5" s="91"/>
      <c r="H5" s="92"/>
      <c r="I5" s="93"/>
      <c r="J5" s="92"/>
      <c r="K5" s="92"/>
      <c r="L5" s="193"/>
    </row>
    <row r="6" spans="1:13" ht="28.15" customHeight="1">
      <c r="A6" s="94"/>
      <c r="B6" s="95"/>
      <c r="C6" s="95"/>
      <c r="D6" s="96">
        <f>SUM(E6:K6)</f>
        <v>0</v>
      </c>
      <c r="E6" s="90"/>
      <c r="F6" s="91"/>
      <c r="G6" s="91"/>
      <c r="H6" s="92"/>
      <c r="I6" s="93"/>
      <c r="J6" s="92"/>
      <c r="K6" s="92"/>
      <c r="L6" s="189"/>
    </row>
    <row r="7" spans="1:13" ht="28.15" customHeight="1">
      <c r="A7" s="94"/>
      <c r="B7" s="95"/>
      <c r="C7" s="95"/>
      <c r="D7" s="96">
        <f t="shared" ref="D7:D21" si="0">SUM(E7:K7)</f>
        <v>0</v>
      </c>
      <c r="E7" s="90"/>
      <c r="F7" s="91"/>
      <c r="G7" s="91"/>
      <c r="H7" s="92"/>
      <c r="I7" s="93"/>
      <c r="J7" s="92"/>
      <c r="K7" s="92"/>
      <c r="L7" s="189"/>
    </row>
    <row r="8" spans="1:13" ht="28.15" customHeight="1">
      <c r="A8" s="94"/>
      <c r="B8" s="95"/>
      <c r="C8" s="95"/>
      <c r="D8" s="96">
        <f t="shared" si="0"/>
        <v>0</v>
      </c>
      <c r="E8" s="90"/>
      <c r="F8" s="91"/>
      <c r="G8" s="91"/>
      <c r="H8" s="92"/>
      <c r="I8" s="93"/>
      <c r="J8" s="92"/>
      <c r="K8" s="92"/>
      <c r="L8" s="189"/>
    </row>
    <row r="9" spans="1:13" ht="28.15" customHeight="1">
      <c r="A9" s="94"/>
      <c r="B9" s="95"/>
      <c r="C9" s="95"/>
      <c r="D9" s="96">
        <f t="shared" si="0"/>
        <v>0</v>
      </c>
      <c r="E9" s="90"/>
      <c r="F9" s="91"/>
      <c r="G9" s="91"/>
      <c r="H9" s="92"/>
      <c r="I9" s="93"/>
      <c r="J9" s="92"/>
      <c r="K9" s="92"/>
      <c r="L9" s="189"/>
    </row>
    <row r="10" spans="1:13" ht="28.15" customHeight="1">
      <c r="A10" s="94"/>
      <c r="B10" s="95"/>
      <c r="C10" s="95"/>
      <c r="D10" s="96">
        <f t="shared" si="0"/>
        <v>0</v>
      </c>
      <c r="E10" s="90"/>
      <c r="F10" s="91"/>
      <c r="G10" s="91"/>
      <c r="H10" s="92"/>
      <c r="I10" s="93"/>
      <c r="J10" s="92"/>
      <c r="K10" s="92"/>
      <c r="L10" s="189"/>
    </row>
    <row r="11" spans="1:13" ht="28.15" customHeight="1">
      <c r="A11" s="94"/>
      <c r="B11" s="95"/>
      <c r="C11" s="121"/>
      <c r="D11" s="96">
        <f t="shared" si="0"/>
        <v>0</v>
      </c>
      <c r="E11" s="90"/>
      <c r="F11" s="91"/>
      <c r="G11" s="91"/>
      <c r="H11" s="92"/>
      <c r="I11" s="93"/>
      <c r="J11" s="92"/>
      <c r="K11" s="92"/>
      <c r="L11" s="189"/>
    </row>
    <row r="12" spans="1:13" ht="28.15" customHeight="1">
      <c r="A12" s="94"/>
      <c r="B12" s="95"/>
      <c r="C12" s="95"/>
      <c r="D12" s="96">
        <f t="shared" si="0"/>
        <v>0</v>
      </c>
      <c r="E12" s="90"/>
      <c r="F12" s="91"/>
      <c r="G12" s="91"/>
      <c r="H12" s="92"/>
      <c r="I12" s="93"/>
      <c r="J12" s="92"/>
      <c r="K12" s="92"/>
      <c r="L12" s="189"/>
    </row>
    <row r="13" spans="1:13" ht="28.15" customHeight="1">
      <c r="A13" s="94"/>
      <c r="B13" s="95"/>
      <c r="C13" s="95"/>
      <c r="D13" s="96">
        <f>SUM(E13:K13)</f>
        <v>0</v>
      </c>
      <c r="E13" s="90"/>
      <c r="F13" s="91"/>
      <c r="G13" s="91"/>
      <c r="H13" s="92"/>
      <c r="I13" s="93"/>
      <c r="J13" s="92"/>
      <c r="K13" s="92"/>
      <c r="L13" s="189"/>
    </row>
    <row r="14" spans="1:13" ht="28.15" customHeight="1">
      <c r="A14" s="94"/>
      <c r="B14" s="95"/>
      <c r="C14" s="95"/>
      <c r="D14" s="96">
        <f t="shared" si="0"/>
        <v>0</v>
      </c>
      <c r="E14" s="91"/>
      <c r="F14" s="91"/>
      <c r="G14" s="91"/>
      <c r="H14" s="92"/>
      <c r="I14" s="93"/>
      <c r="J14" s="92"/>
      <c r="K14" s="92"/>
      <c r="L14" s="189"/>
    </row>
    <row r="15" spans="1:13" ht="28.15" customHeight="1">
      <c r="A15" s="94"/>
      <c r="B15" s="95"/>
      <c r="C15" s="95"/>
      <c r="D15" s="96">
        <f t="shared" si="0"/>
        <v>0</v>
      </c>
      <c r="E15" s="90"/>
      <c r="F15" s="91"/>
      <c r="G15" s="91"/>
      <c r="H15" s="92"/>
      <c r="I15" s="93"/>
      <c r="J15" s="92"/>
      <c r="K15" s="92"/>
      <c r="L15" s="189"/>
    </row>
    <row r="16" spans="1:13" ht="28.15" customHeight="1">
      <c r="A16" s="94"/>
      <c r="B16" s="95"/>
      <c r="C16" s="95"/>
      <c r="D16" s="96">
        <f t="shared" si="0"/>
        <v>0</v>
      </c>
      <c r="E16" s="90"/>
      <c r="F16" s="91"/>
      <c r="G16" s="91"/>
      <c r="H16" s="92"/>
      <c r="I16" s="93"/>
      <c r="J16" s="92"/>
      <c r="K16" s="92"/>
      <c r="L16" s="189"/>
    </row>
    <row r="17" spans="1:13" ht="28.15" customHeight="1">
      <c r="A17" s="87"/>
      <c r="B17" s="88"/>
      <c r="C17" s="88"/>
      <c r="D17" s="96">
        <f t="shared" si="0"/>
        <v>0</v>
      </c>
      <c r="E17" s="90"/>
      <c r="F17" s="91"/>
      <c r="G17" s="91"/>
      <c r="H17" s="92"/>
      <c r="I17" s="93"/>
      <c r="J17" s="92"/>
      <c r="K17" s="92"/>
      <c r="L17" s="189"/>
    </row>
    <row r="18" spans="1:13" ht="28.15" customHeight="1">
      <c r="A18" s="94"/>
      <c r="B18" s="95"/>
      <c r="C18" s="95"/>
      <c r="D18" s="96">
        <f t="shared" si="0"/>
        <v>0</v>
      </c>
      <c r="E18" s="90"/>
      <c r="F18" s="91"/>
      <c r="G18" s="91"/>
      <c r="H18" s="92"/>
      <c r="I18" s="93"/>
      <c r="J18" s="92"/>
      <c r="K18" s="92"/>
      <c r="L18" s="189"/>
    </row>
    <row r="19" spans="1:13" ht="28.15" customHeight="1">
      <c r="A19" s="87"/>
      <c r="B19" s="88"/>
      <c r="C19" s="88"/>
      <c r="D19" s="96">
        <f>SUM(E19:K19)</f>
        <v>0</v>
      </c>
      <c r="E19" s="90"/>
      <c r="F19" s="91"/>
      <c r="G19" s="91"/>
      <c r="H19" s="92"/>
      <c r="I19" s="93"/>
      <c r="J19" s="92"/>
      <c r="K19" s="92"/>
      <c r="L19" s="189"/>
    </row>
    <row r="20" spans="1:13" ht="28.15" customHeight="1">
      <c r="A20" s="94"/>
      <c r="B20" s="95"/>
      <c r="C20" s="95"/>
      <c r="D20" s="96">
        <f t="shared" si="0"/>
        <v>0</v>
      </c>
      <c r="E20" s="90"/>
      <c r="F20" s="91"/>
      <c r="G20" s="91"/>
      <c r="H20" s="92"/>
      <c r="I20" s="93"/>
      <c r="J20" s="92"/>
      <c r="K20" s="92"/>
      <c r="L20" s="189"/>
    </row>
    <row r="21" spans="1:13" ht="28.15" customHeight="1">
      <c r="A21" s="94"/>
      <c r="B21" s="95"/>
      <c r="C21" s="95"/>
      <c r="D21" s="96">
        <f t="shared" si="0"/>
        <v>0</v>
      </c>
      <c r="E21" s="90"/>
      <c r="F21" s="91"/>
      <c r="G21" s="91"/>
      <c r="H21" s="92"/>
      <c r="I21" s="93"/>
      <c r="J21" s="92"/>
      <c r="K21" s="92"/>
      <c r="L21" s="189"/>
    </row>
    <row r="22" spans="1:13" ht="28.15" customHeight="1">
      <c r="A22" s="94"/>
      <c r="B22" s="95"/>
      <c r="C22" s="95"/>
      <c r="D22" s="96">
        <f>SUM(E22:K22)</f>
        <v>0</v>
      </c>
      <c r="E22" s="90"/>
      <c r="F22" s="91"/>
      <c r="G22" s="91"/>
      <c r="H22" s="92"/>
      <c r="I22" s="93"/>
      <c r="J22" s="92"/>
      <c r="K22" s="92"/>
      <c r="L22" s="189"/>
    </row>
    <row r="23" spans="1:13" ht="28.15" customHeight="1" thickBot="1">
      <c r="A23" s="97"/>
      <c r="B23" s="98"/>
      <c r="C23" s="98"/>
      <c r="D23" s="99">
        <f>SUM(E23:K23)</f>
        <v>0</v>
      </c>
      <c r="E23" s="90"/>
      <c r="F23" s="91"/>
      <c r="G23" s="91"/>
      <c r="H23" s="100"/>
      <c r="I23" s="93"/>
      <c r="J23" s="92"/>
      <c r="K23" s="92"/>
      <c r="L23" s="194"/>
    </row>
    <row r="24" spans="1:13" ht="18.75" customHeight="1" thickTop="1">
      <c r="A24" s="345" t="s">
        <v>1</v>
      </c>
      <c r="B24" s="346"/>
      <c r="C24" s="347"/>
      <c r="D24" s="10">
        <f>SUM(E24:K24)</f>
        <v>0</v>
      </c>
      <c r="E24" s="59">
        <f t="shared" ref="E24:J24" si="1">SUM(E5:E23)</f>
        <v>0</v>
      </c>
      <c r="F24" s="59">
        <f t="shared" si="1"/>
        <v>0</v>
      </c>
      <c r="G24" s="59">
        <f t="shared" si="1"/>
        <v>0</v>
      </c>
      <c r="H24" s="10">
        <f t="shared" si="1"/>
        <v>0</v>
      </c>
      <c r="I24" s="59">
        <f t="shared" si="1"/>
        <v>0</v>
      </c>
      <c r="J24" s="60">
        <f t="shared" si="1"/>
        <v>0</v>
      </c>
      <c r="K24" s="60">
        <f>SUM(K5:K23)</f>
        <v>0</v>
      </c>
      <c r="L24" s="192"/>
    </row>
    <row r="25" spans="1:13" ht="18.75" customHeight="1">
      <c r="A25" s="337" t="s">
        <v>76</v>
      </c>
      <c r="B25" s="338"/>
      <c r="C25" s="339"/>
      <c r="D25" s="35">
        <v>0</v>
      </c>
      <c r="E25" s="35">
        <v>0</v>
      </c>
      <c r="F25" s="35">
        <v>0</v>
      </c>
      <c r="G25" s="35">
        <v>0</v>
      </c>
      <c r="H25" s="35">
        <v>0</v>
      </c>
      <c r="I25" s="35">
        <v>0</v>
      </c>
      <c r="J25" s="35">
        <v>0</v>
      </c>
      <c r="K25" s="35">
        <v>0</v>
      </c>
      <c r="L25" s="190"/>
    </row>
    <row r="26" spans="1:13" ht="18.75" customHeight="1" thickBot="1">
      <c r="A26" s="287" t="s">
        <v>4</v>
      </c>
      <c r="B26" s="288"/>
      <c r="C26" s="289"/>
      <c r="D26" s="11">
        <f>D24+D25</f>
        <v>0</v>
      </c>
      <c r="E26" s="11">
        <f t="shared" ref="E26:J26" si="2">E24+E25</f>
        <v>0</v>
      </c>
      <c r="F26" s="11">
        <f t="shared" si="2"/>
        <v>0</v>
      </c>
      <c r="G26" s="11">
        <f t="shared" si="2"/>
        <v>0</v>
      </c>
      <c r="H26" s="11">
        <f t="shared" si="2"/>
        <v>0</v>
      </c>
      <c r="I26" s="11">
        <f t="shared" si="2"/>
        <v>0</v>
      </c>
      <c r="J26" s="61">
        <f t="shared" si="2"/>
        <v>0</v>
      </c>
      <c r="K26" s="61">
        <f t="shared" ref="K26" si="3">K24+K25</f>
        <v>0</v>
      </c>
      <c r="L26" s="191"/>
    </row>
    <row r="27" spans="1:13" ht="18.75" customHeight="1" thickBot="1">
      <c r="A27" s="20"/>
      <c r="B27" s="178" t="s">
        <v>161</v>
      </c>
      <c r="C27" s="20"/>
      <c r="D27" s="179">
        <f>(SUM(D5:D23))-D24</f>
        <v>0</v>
      </c>
      <c r="E27" s="180"/>
      <c r="F27" s="180"/>
      <c r="G27" s="180"/>
      <c r="H27" s="180"/>
      <c r="I27" s="180"/>
      <c r="J27" s="180"/>
      <c r="K27" s="180"/>
      <c r="L27" s="31"/>
    </row>
    <row r="28" spans="1:13" s="22" customFormat="1" ht="54" customHeight="1" thickBot="1">
      <c r="A28" s="326" t="s">
        <v>48</v>
      </c>
      <c r="B28" s="327"/>
      <c r="C28" s="327"/>
      <c r="D28" s="363" t="str">
        <f>A1</f>
        <v>1 JANUARY - 31 JANUARY 2025</v>
      </c>
      <c r="E28" s="363"/>
      <c r="F28" s="363"/>
      <c r="G28" s="363"/>
      <c r="H28" s="363"/>
      <c r="I28" s="71"/>
      <c r="J28" s="72"/>
      <c r="K28" s="358">
        <f>'CLUB DETAILS'!D8</f>
        <v>0</v>
      </c>
      <c r="L28" s="359"/>
      <c r="M28" s="1"/>
    </row>
    <row r="29" spans="1:13" s="27" customFormat="1" ht="45" customHeight="1" thickBot="1">
      <c r="A29" s="68" t="s">
        <v>31</v>
      </c>
      <c r="B29" s="68" t="s">
        <v>44</v>
      </c>
      <c r="C29" s="68" t="s">
        <v>85</v>
      </c>
      <c r="D29" s="69" t="s">
        <v>162</v>
      </c>
      <c r="E29" s="69" t="s">
        <v>39</v>
      </c>
      <c r="F29" s="69" t="s">
        <v>34</v>
      </c>
      <c r="G29" s="69" t="s">
        <v>35</v>
      </c>
      <c r="H29" s="68" t="s">
        <v>45</v>
      </c>
      <c r="I29" s="68" t="s">
        <v>46</v>
      </c>
      <c r="J29" s="70" t="s">
        <v>36</v>
      </c>
      <c r="K29" s="69" t="s">
        <v>30</v>
      </c>
      <c r="L29" s="68" t="s">
        <v>37</v>
      </c>
      <c r="M29" s="1"/>
    </row>
    <row r="30" spans="1:13" ht="28.15" customHeight="1">
      <c r="A30" s="101"/>
      <c r="B30" s="102"/>
      <c r="C30" s="102"/>
      <c r="D30" s="89">
        <f>SUM(E30:K30)</f>
        <v>0</v>
      </c>
      <c r="E30" s="103"/>
      <c r="F30" s="104"/>
      <c r="G30" s="104"/>
      <c r="H30" s="105"/>
      <c r="I30" s="106"/>
      <c r="J30" s="107"/>
      <c r="K30" s="104"/>
      <c r="L30" s="265"/>
    </row>
    <row r="31" spans="1:13" ht="28.15" customHeight="1">
      <c r="A31" s="87"/>
      <c r="B31" s="88"/>
      <c r="C31" s="88"/>
      <c r="D31" s="96">
        <f>SUM(E31:K31)</f>
        <v>0</v>
      </c>
      <c r="E31" s="90"/>
      <c r="F31" s="91"/>
      <c r="G31" s="91"/>
      <c r="H31" s="92"/>
      <c r="I31" s="108"/>
      <c r="J31" s="93"/>
      <c r="K31" s="91"/>
      <c r="L31" s="268"/>
    </row>
    <row r="32" spans="1:13" ht="28.15" customHeight="1">
      <c r="A32" s="87"/>
      <c r="B32" s="88"/>
      <c r="C32" s="88"/>
      <c r="D32" s="96">
        <f>SUM(E32:K32)</f>
        <v>0</v>
      </c>
      <c r="E32" s="90"/>
      <c r="F32" s="91"/>
      <c r="G32" s="91"/>
      <c r="H32" s="92"/>
      <c r="I32" s="108"/>
      <c r="J32" s="93"/>
      <c r="K32" s="91"/>
      <c r="L32" s="268"/>
    </row>
    <row r="33" spans="1:12" ht="28.15" customHeight="1">
      <c r="A33" s="87"/>
      <c r="B33" s="88"/>
      <c r="C33" s="88"/>
      <c r="D33" s="96">
        <f t="shared" ref="D33:D48" si="4">SUM(E33:K33)</f>
        <v>0</v>
      </c>
      <c r="E33" s="90"/>
      <c r="F33" s="91"/>
      <c r="G33" s="91"/>
      <c r="H33" s="92"/>
      <c r="I33" s="108"/>
      <c r="J33" s="93"/>
      <c r="K33" s="91"/>
      <c r="L33" s="268"/>
    </row>
    <row r="34" spans="1:12" ht="28.15" customHeight="1">
      <c r="A34" s="87"/>
      <c r="B34" s="88"/>
      <c r="C34" s="88"/>
      <c r="D34" s="96">
        <f t="shared" si="4"/>
        <v>0</v>
      </c>
      <c r="E34" s="90"/>
      <c r="F34" s="91"/>
      <c r="G34" s="91"/>
      <c r="H34" s="92"/>
      <c r="I34" s="108"/>
      <c r="J34" s="93"/>
      <c r="K34" s="91"/>
      <c r="L34" s="268"/>
    </row>
    <row r="35" spans="1:12" ht="28.15" customHeight="1">
      <c r="A35" s="87"/>
      <c r="B35" s="88"/>
      <c r="C35" s="88"/>
      <c r="D35" s="96">
        <f>SUM(E35:K35)</f>
        <v>0</v>
      </c>
      <c r="E35" s="90"/>
      <c r="F35" s="91"/>
      <c r="G35" s="91"/>
      <c r="H35" s="92"/>
      <c r="I35" s="108"/>
      <c r="J35" s="93"/>
      <c r="K35" s="91"/>
      <c r="L35" s="268"/>
    </row>
    <row r="36" spans="1:12" ht="28.15" customHeight="1">
      <c r="A36" s="87"/>
      <c r="B36" s="88"/>
      <c r="C36" s="88"/>
      <c r="D36" s="96">
        <f>SUM(E36:K36)</f>
        <v>0</v>
      </c>
      <c r="E36" s="90"/>
      <c r="F36" s="91"/>
      <c r="G36" s="91"/>
      <c r="H36" s="92"/>
      <c r="I36" s="108"/>
      <c r="J36" s="93"/>
      <c r="K36" s="91"/>
      <c r="L36" s="268"/>
    </row>
    <row r="37" spans="1:12" ht="28.15" customHeight="1">
      <c r="A37" s="87"/>
      <c r="B37" s="88"/>
      <c r="C37" s="88"/>
      <c r="D37" s="96">
        <f>SUM(E37:K37)</f>
        <v>0</v>
      </c>
      <c r="E37" s="90"/>
      <c r="F37" s="91"/>
      <c r="G37" s="91"/>
      <c r="H37" s="92"/>
      <c r="I37" s="108"/>
      <c r="J37" s="93"/>
      <c r="K37" s="91"/>
      <c r="L37" s="268"/>
    </row>
    <row r="38" spans="1:12" ht="28.15" customHeight="1">
      <c r="A38" s="87"/>
      <c r="B38" s="88"/>
      <c r="C38" s="88"/>
      <c r="D38" s="96">
        <f>SUM(E38:K38)</f>
        <v>0</v>
      </c>
      <c r="E38" s="90"/>
      <c r="F38" s="91"/>
      <c r="G38" s="91"/>
      <c r="H38" s="92"/>
      <c r="I38" s="108"/>
      <c r="J38" s="93"/>
      <c r="K38" s="91"/>
      <c r="L38" s="268"/>
    </row>
    <row r="39" spans="1:12" ht="28.15" customHeight="1">
      <c r="A39" s="94"/>
      <c r="B39" s="95"/>
      <c r="C39" s="95"/>
      <c r="D39" s="96">
        <f>SUM(E39:K39)</f>
        <v>0</v>
      </c>
      <c r="E39" s="109"/>
      <c r="F39" s="110"/>
      <c r="G39" s="110"/>
      <c r="H39" s="111"/>
      <c r="I39" s="112"/>
      <c r="J39" s="113"/>
      <c r="K39" s="110"/>
      <c r="L39" s="266"/>
    </row>
    <row r="40" spans="1:12" ht="28.15" customHeight="1">
      <c r="A40" s="94"/>
      <c r="B40" s="95"/>
      <c r="C40" s="95"/>
      <c r="D40" s="96">
        <f t="shared" si="4"/>
        <v>0</v>
      </c>
      <c r="E40" s="109"/>
      <c r="F40" s="110"/>
      <c r="G40" s="110"/>
      <c r="H40" s="111"/>
      <c r="I40" s="112"/>
      <c r="J40" s="113"/>
      <c r="K40" s="110"/>
      <c r="L40" s="266"/>
    </row>
    <row r="41" spans="1:12" ht="28.15" customHeight="1">
      <c r="A41" s="94"/>
      <c r="B41" s="95"/>
      <c r="C41" s="95"/>
      <c r="D41" s="96">
        <f t="shared" si="4"/>
        <v>0</v>
      </c>
      <c r="E41" s="109"/>
      <c r="F41" s="110"/>
      <c r="G41" s="110"/>
      <c r="H41" s="111"/>
      <c r="I41" s="112"/>
      <c r="J41" s="113"/>
      <c r="K41" s="110"/>
      <c r="L41" s="266"/>
    </row>
    <row r="42" spans="1:12" ht="28.15" customHeight="1">
      <c r="A42" s="94"/>
      <c r="B42" s="95"/>
      <c r="C42" s="95"/>
      <c r="D42" s="96">
        <f t="shared" si="4"/>
        <v>0</v>
      </c>
      <c r="E42" s="109"/>
      <c r="F42" s="110"/>
      <c r="G42" s="110"/>
      <c r="H42" s="111"/>
      <c r="I42" s="112"/>
      <c r="J42" s="113"/>
      <c r="K42" s="110"/>
      <c r="L42" s="266"/>
    </row>
    <row r="43" spans="1:12" ht="28.15" customHeight="1">
      <c r="A43" s="94"/>
      <c r="B43" s="95"/>
      <c r="C43" s="95"/>
      <c r="D43" s="96">
        <f t="shared" si="4"/>
        <v>0</v>
      </c>
      <c r="E43" s="109"/>
      <c r="F43" s="110"/>
      <c r="G43" s="110"/>
      <c r="H43" s="111"/>
      <c r="I43" s="112"/>
      <c r="J43" s="113"/>
      <c r="K43" s="110"/>
      <c r="L43" s="266"/>
    </row>
    <row r="44" spans="1:12" ht="28.15" customHeight="1">
      <c r="A44" s="94"/>
      <c r="B44" s="95"/>
      <c r="C44" s="95"/>
      <c r="D44" s="96">
        <f t="shared" si="4"/>
        <v>0</v>
      </c>
      <c r="E44" s="109"/>
      <c r="F44" s="110"/>
      <c r="G44" s="110"/>
      <c r="H44" s="111"/>
      <c r="I44" s="112"/>
      <c r="J44" s="113"/>
      <c r="K44" s="110"/>
      <c r="L44" s="266"/>
    </row>
    <row r="45" spans="1:12" ht="28.15" customHeight="1">
      <c r="A45" s="94"/>
      <c r="B45" s="95"/>
      <c r="C45" s="95"/>
      <c r="D45" s="96">
        <f t="shared" si="4"/>
        <v>0</v>
      </c>
      <c r="E45" s="109"/>
      <c r="F45" s="110"/>
      <c r="G45" s="110"/>
      <c r="H45" s="111"/>
      <c r="I45" s="112"/>
      <c r="J45" s="113"/>
      <c r="K45" s="110"/>
      <c r="L45" s="266"/>
    </row>
    <row r="46" spans="1:12" ht="28.15" customHeight="1">
      <c r="A46" s="94"/>
      <c r="B46" s="95"/>
      <c r="C46" s="95"/>
      <c r="D46" s="96">
        <f t="shared" si="4"/>
        <v>0</v>
      </c>
      <c r="E46" s="109"/>
      <c r="F46" s="110"/>
      <c r="G46" s="110"/>
      <c r="H46" s="111"/>
      <c r="I46" s="112"/>
      <c r="J46" s="113"/>
      <c r="K46" s="110"/>
      <c r="L46" s="266"/>
    </row>
    <row r="47" spans="1:12" ht="28.15" customHeight="1">
      <c r="A47" s="94"/>
      <c r="B47" s="95"/>
      <c r="C47" s="95"/>
      <c r="D47" s="96">
        <f t="shared" si="4"/>
        <v>0</v>
      </c>
      <c r="E47" s="109"/>
      <c r="F47" s="110"/>
      <c r="G47" s="110"/>
      <c r="H47" s="111"/>
      <c r="I47" s="112"/>
      <c r="J47" s="113"/>
      <c r="K47" s="110"/>
      <c r="L47" s="266"/>
    </row>
    <row r="48" spans="1:12" ht="28.15" customHeight="1" thickBot="1">
      <c r="A48" s="97"/>
      <c r="B48" s="98"/>
      <c r="C48" s="98"/>
      <c r="D48" s="99">
        <f t="shared" si="4"/>
        <v>0</v>
      </c>
      <c r="E48" s="114"/>
      <c r="F48" s="115"/>
      <c r="G48" s="115"/>
      <c r="H48" s="116"/>
      <c r="I48" s="117"/>
      <c r="J48" s="118"/>
      <c r="K48" s="115"/>
      <c r="L48" s="267"/>
    </row>
    <row r="49" spans="1:17" ht="18.75" customHeight="1" thickTop="1">
      <c r="A49" s="345" t="s">
        <v>1</v>
      </c>
      <c r="B49" s="346"/>
      <c r="C49" s="347"/>
      <c r="D49" s="10">
        <f>SUM(E49:K49)</f>
        <v>0</v>
      </c>
      <c r="E49" s="59">
        <f t="shared" ref="E49:K49" si="5">SUM(E30:E48)</f>
        <v>0</v>
      </c>
      <c r="F49" s="59">
        <f t="shared" si="5"/>
        <v>0</v>
      </c>
      <c r="G49" s="59">
        <f t="shared" si="5"/>
        <v>0</v>
      </c>
      <c r="H49" s="59">
        <f t="shared" si="5"/>
        <v>0</v>
      </c>
      <c r="I49" s="59">
        <f t="shared" si="5"/>
        <v>0</v>
      </c>
      <c r="J49" s="59">
        <f t="shared" si="5"/>
        <v>0</v>
      </c>
      <c r="K49" s="59">
        <f t="shared" si="5"/>
        <v>0</v>
      </c>
      <c r="L49" s="65"/>
    </row>
    <row r="50" spans="1:17" ht="18.75" customHeight="1">
      <c r="A50" s="348" t="s">
        <v>64</v>
      </c>
      <c r="B50" s="349"/>
      <c r="C50" s="350"/>
      <c r="D50" s="35">
        <v>0</v>
      </c>
      <c r="E50" s="35">
        <v>0</v>
      </c>
      <c r="F50" s="35">
        <v>0</v>
      </c>
      <c r="G50" s="35">
        <v>0</v>
      </c>
      <c r="H50" s="35">
        <v>0</v>
      </c>
      <c r="I50" s="35">
        <v>0</v>
      </c>
      <c r="J50" s="35">
        <v>0</v>
      </c>
      <c r="K50" s="35">
        <v>0</v>
      </c>
      <c r="L50" s="66"/>
    </row>
    <row r="51" spans="1:17" ht="18.75" customHeight="1" thickBot="1">
      <c r="A51" s="287" t="s">
        <v>4</v>
      </c>
      <c r="B51" s="288"/>
      <c r="C51" s="289"/>
      <c r="D51" s="11">
        <f>D49+D50</f>
        <v>0</v>
      </c>
      <c r="E51" s="11">
        <f>E49+E50</f>
        <v>0</v>
      </c>
      <c r="F51" s="11">
        <f t="shared" ref="F51:K51" si="6">F49+F50</f>
        <v>0</v>
      </c>
      <c r="G51" s="11">
        <f t="shared" si="6"/>
        <v>0</v>
      </c>
      <c r="H51" s="11">
        <f t="shared" si="6"/>
        <v>0</v>
      </c>
      <c r="I51" s="11">
        <f>I49+I50</f>
        <v>0</v>
      </c>
      <c r="J51" s="11">
        <f t="shared" si="6"/>
        <v>0</v>
      </c>
      <c r="K51" s="11">
        <f t="shared" si="6"/>
        <v>0</v>
      </c>
      <c r="L51" s="67"/>
    </row>
    <row r="52" spans="1:17" ht="18.75" customHeight="1">
      <c r="A52" s="6"/>
      <c r="B52" s="7" t="s">
        <v>163</v>
      </c>
      <c r="C52" s="6"/>
      <c r="D52" s="9">
        <f>(SUM(D30:D48))-D49</f>
        <v>0</v>
      </c>
      <c r="E52" s="8"/>
      <c r="F52" s="8"/>
      <c r="G52" s="8"/>
      <c r="H52" s="8"/>
      <c r="I52" s="8"/>
      <c r="J52" s="8"/>
      <c r="K52" s="8"/>
      <c r="L52" s="5"/>
    </row>
    <row r="53" spans="1:17" s="77" customFormat="1" ht="54" customHeight="1">
      <c r="A53" s="365" t="s">
        <v>49</v>
      </c>
      <c r="B53" s="365"/>
      <c r="C53" s="365"/>
      <c r="D53" s="365"/>
      <c r="E53" s="75" t="str">
        <f>A1</f>
        <v>1 JANUARY - 31 JANUARY 2025</v>
      </c>
      <c r="F53" s="76"/>
      <c r="G53" s="76"/>
      <c r="I53" s="76"/>
      <c r="J53" s="76"/>
      <c r="K53" s="351">
        <f>'CLUB DETAILS'!D8</f>
        <v>0</v>
      </c>
      <c r="L53" s="351"/>
      <c r="M53" s="1"/>
    </row>
    <row r="54" spans="1:17" ht="37.5" customHeight="1">
      <c r="A54" s="353" t="s">
        <v>7</v>
      </c>
      <c r="B54" s="353"/>
      <c r="C54" s="353"/>
      <c r="D54" s="353"/>
      <c r="E54" s="353"/>
      <c r="F54" s="353"/>
      <c r="G54" s="353"/>
      <c r="H54" s="353"/>
      <c r="I54" s="353"/>
      <c r="J54" s="353"/>
      <c r="K54" s="353"/>
      <c r="L54" s="353"/>
    </row>
    <row r="55" spans="1:17" ht="22.5" customHeight="1">
      <c r="A55" s="330" t="s">
        <v>8</v>
      </c>
      <c r="B55" s="330"/>
      <c r="C55" s="25"/>
      <c r="D55" s="58"/>
      <c r="E55" s="355" t="s">
        <v>173</v>
      </c>
      <c r="F55" s="355"/>
      <c r="G55" s="355"/>
      <c r="H55" s="355"/>
      <c r="I55" s="355"/>
      <c r="J55" s="355"/>
      <c r="K55" s="355"/>
      <c r="L55" s="355"/>
      <c r="M55" s="16"/>
      <c r="N55" s="16"/>
      <c r="O55" s="16"/>
      <c r="P55" s="16"/>
      <c r="Q55" s="16"/>
    </row>
    <row r="56" spans="1:17" ht="22.5" customHeight="1">
      <c r="A56" s="330" t="s">
        <v>9</v>
      </c>
      <c r="B56" s="330"/>
      <c r="C56" s="25"/>
      <c r="D56" s="17">
        <f>D24</f>
        <v>0</v>
      </c>
      <c r="E56" s="29"/>
      <c r="F56" s="30"/>
      <c r="G56" s="30"/>
      <c r="H56" s="30"/>
      <c r="I56" s="30"/>
      <c r="J56" s="30"/>
      <c r="K56" s="30"/>
      <c r="L56" s="30"/>
    </row>
    <row r="57" spans="1:17" ht="22.5" customHeight="1">
      <c r="A57" s="330" t="s">
        <v>10</v>
      </c>
      <c r="B57" s="330"/>
      <c r="C57" s="25"/>
      <c r="D57" s="17">
        <f>D49</f>
        <v>0</v>
      </c>
      <c r="E57" s="29"/>
      <c r="F57" s="30"/>
      <c r="G57" s="30"/>
      <c r="H57" s="30"/>
      <c r="I57" s="30"/>
      <c r="J57" s="30"/>
      <c r="K57" s="30"/>
      <c r="L57" s="30"/>
    </row>
    <row r="58" spans="1:17" ht="22.5" customHeight="1">
      <c r="A58" s="329" t="s">
        <v>90</v>
      </c>
      <c r="B58" s="329"/>
      <c r="C58" s="329"/>
      <c r="D58" s="64">
        <f>SUM(D55:D56)-D57</f>
        <v>0</v>
      </c>
      <c r="E58" s="364"/>
      <c r="F58" s="355"/>
      <c r="G58" s="355"/>
      <c r="H58" s="355"/>
      <c r="I58" s="355"/>
      <c r="J58" s="355"/>
      <c r="K58" s="355"/>
      <c r="L58" s="355"/>
      <c r="M58" s="16"/>
      <c r="N58" s="16"/>
      <c r="O58" s="16"/>
      <c r="P58" s="16"/>
      <c r="Q58" s="16"/>
    </row>
    <row r="59" spans="1:17" ht="37.5" customHeight="1">
      <c r="A59" s="353" t="s">
        <v>11</v>
      </c>
      <c r="B59" s="353"/>
      <c r="C59" s="19"/>
      <c r="D59" s="4"/>
      <c r="E59" s="4"/>
      <c r="F59" s="19"/>
      <c r="G59" s="19"/>
      <c r="H59" s="19"/>
      <c r="I59" s="19"/>
      <c r="J59" s="19"/>
      <c r="K59" s="19"/>
      <c r="L59" s="19"/>
    </row>
    <row r="60" spans="1:17" ht="22.5" customHeight="1">
      <c r="A60" s="330" t="s">
        <v>95</v>
      </c>
      <c r="B60" s="330"/>
      <c r="D60" s="120">
        <v>0</v>
      </c>
      <c r="E60" s="355" t="s">
        <v>174</v>
      </c>
      <c r="F60" s="355"/>
      <c r="G60" s="355"/>
      <c r="H60" s="355"/>
      <c r="I60" s="355"/>
      <c r="J60" s="355"/>
      <c r="K60" s="355"/>
      <c r="L60" s="355"/>
      <c r="M60" s="16"/>
      <c r="N60" s="16"/>
      <c r="O60" s="16"/>
      <c r="P60" s="16"/>
      <c r="Q60" s="16"/>
    </row>
    <row r="61" spans="1:17" ht="22.5" customHeight="1">
      <c r="A61" s="330" t="s">
        <v>12</v>
      </c>
      <c r="B61" s="330"/>
      <c r="D61" s="120">
        <v>0</v>
      </c>
      <c r="E61" s="355" t="s">
        <v>54</v>
      </c>
      <c r="F61" s="355"/>
      <c r="G61" s="355"/>
      <c r="H61" s="355"/>
      <c r="I61" s="355"/>
      <c r="J61" s="355"/>
      <c r="K61" s="355"/>
      <c r="L61" s="355"/>
      <c r="M61" s="16"/>
      <c r="N61" s="16"/>
      <c r="O61" s="16"/>
      <c r="P61" s="16"/>
      <c r="Q61" s="16"/>
    </row>
    <row r="62" spans="1:17" ht="22.5" customHeight="1">
      <c r="A62" s="330" t="s">
        <v>96</v>
      </c>
      <c r="B62" s="330"/>
      <c r="D62" s="146">
        <f>SUM(D64:D69)</f>
        <v>0</v>
      </c>
      <c r="E62" s="31"/>
    </row>
    <row r="63" spans="1:17" ht="22.5" customHeight="1">
      <c r="A63" s="134"/>
      <c r="B63" s="135" t="s">
        <v>77</v>
      </c>
      <c r="D63" s="31"/>
      <c r="E63" s="31"/>
    </row>
    <row r="64" spans="1:17" ht="22.5" customHeight="1">
      <c r="A64" s="15"/>
      <c r="B64" s="145"/>
      <c r="C64" s="25"/>
      <c r="D64" s="120"/>
      <c r="E64" s="354" t="s">
        <v>156</v>
      </c>
      <c r="F64" s="354"/>
      <c r="G64" s="354"/>
      <c r="H64" s="354"/>
      <c r="I64" s="354"/>
      <c r="J64" s="354"/>
      <c r="K64" s="354"/>
      <c r="L64" s="354"/>
      <c r="M64" s="2"/>
      <c r="N64" s="2"/>
      <c r="O64" s="2"/>
      <c r="P64" s="2"/>
      <c r="Q64" s="2"/>
    </row>
    <row r="65" spans="1:17" ht="22.5" customHeight="1">
      <c r="A65" s="15"/>
      <c r="B65" s="145"/>
      <c r="C65" s="21"/>
      <c r="D65" s="120"/>
      <c r="E65" s="354"/>
      <c r="F65" s="354"/>
      <c r="G65" s="354"/>
      <c r="H65" s="354"/>
      <c r="I65" s="354"/>
      <c r="J65" s="354"/>
      <c r="K65" s="354"/>
      <c r="L65" s="354"/>
      <c r="M65" s="2"/>
      <c r="N65" s="2"/>
      <c r="O65" s="2"/>
      <c r="P65" s="2"/>
      <c r="Q65" s="2"/>
    </row>
    <row r="66" spans="1:17" ht="22.5" customHeight="1">
      <c r="A66" s="15"/>
      <c r="B66" s="145"/>
      <c r="C66" s="21"/>
      <c r="D66" s="120"/>
      <c r="E66" s="354"/>
      <c r="F66" s="354"/>
      <c r="G66" s="354"/>
      <c r="H66" s="354"/>
      <c r="I66" s="354"/>
      <c r="J66" s="354"/>
      <c r="K66" s="354"/>
      <c r="L66" s="354"/>
    </row>
    <row r="67" spans="1:17" ht="22.5" customHeight="1">
      <c r="A67" s="15"/>
      <c r="B67" s="145"/>
      <c r="C67" s="21"/>
      <c r="D67" s="120"/>
      <c r="E67" s="354"/>
      <c r="F67" s="354"/>
      <c r="G67" s="354"/>
      <c r="H67" s="354"/>
      <c r="I67" s="354"/>
      <c r="J67" s="354"/>
      <c r="K67" s="354"/>
      <c r="L67" s="354"/>
    </row>
    <row r="68" spans="1:17" ht="22.5" customHeight="1">
      <c r="A68" s="15"/>
      <c r="B68" s="145"/>
      <c r="C68" s="21"/>
      <c r="D68" s="120"/>
      <c r="E68" s="354"/>
      <c r="F68" s="354"/>
      <c r="G68" s="354"/>
      <c r="H68" s="354"/>
      <c r="I68" s="354"/>
      <c r="J68" s="354"/>
      <c r="K68" s="354"/>
      <c r="L68" s="354"/>
    </row>
    <row r="69" spans="1:17" ht="22.5" customHeight="1">
      <c r="A69" s="15"/>
      <c r="B69" s="145"/>
      <c r="C69" s="21"/>
      <c r="D69" s="120"/>
      <c r="E69" s="354"/>
      <c r="F69" s="354"/>
      <c r="G69" s="354"/>
      <c r="H69" s="354"/>
      <c r="I69" s="354"/>
      <c r="J69" s="354"/>
      <c r="K69" s="354"/>
      <c r="L69" s="354"/>
    </row>
    <row r="70" spans="1:17" ht="22.5" customHeight="1"/>
    <row r="71" spans="1:17" ht="22.5" customHeight="1">
      <c r="A71" s="329" t="s">
        <v>97</v>
      </c>
      <c r="B71" s="329"/>
      <c r="C71" s="329"/>
      <c r="D71" s="64">
        <f>SUM(D60:D61)-D62</f>
        <v>0</v>
      </c>
      <c r="E71" s="328" t="s">
        <v>103</v>
      </c>
      <c r="F71" s="328"/>
      <c r="G71" s="328"/>
      <c r="H71" s="328"/>
      <c r="I71" s="328"/>
      <c r="J71" s="328"/>
      <c r="K71" s="328"/>
      <c r="L71" s="328"/>
      <c r="M71" s="2"/>
      <c r="N71" s="2"/>
      <c r="O71" s="2"/>
      <c r="P71" s="2"/>
      <c r="Q71" s="2"/>
    </row>
    <row r="72" spans="1:17" ht="22.5" customHeight="1">
      <c r="A72" s="329"/>
      <c r="B72" s="329"/>
      <c r="C72" s="329"/>
      <c r="D72" s="32"/>
      <c r="M72" s="2"/>
      <c r="N72" s="2"/>
      <c r="O72" s="2"/>
      <c r="P72" s="2"/>
      <c r="Q72" s="2"/>
    </row>
    <row r="73" spans="1:17" ht="33" customHeight="1">
      <c r="A73" s="335" t="s">
        <v>159</v>
      </c>
      <c r="B73" s="335"/>
      <c r="C73" s="335"/>
      <c r="D73" s="263">
        <f>D58-D71</f>
        <v>0</v>
      </c>
      <c r="E73" s="336" t="s">
        <v>160</v>
      </c>
      <c r="F73" s="336"/>
      <c r="G73" s="336"/>
      <c r="H73" s="336"/>
      <c r="I73" s="336"/>
      <c r="J73" s="336"/>
      <c r="K73" s="336"/>
      <c r="L73" s="336"/>
    </row>
    <row r="74" spans="1:17" ht="18">
      <c r="A74" s="277"/>
      <c r="B74" s="277"/>
      <c r="C74" s="277"/>
      <c r="D74" s="277"/>
      <c r="E74" s="277"/>
      <c r="F74" s="277"/>
    </row>
    <row r="75" spans="1:17" ht="61.5" customHeight="1">
      <c r="A75" s="27"/>
      <c r="B75" s="151" t="s">
        <v>116</v>
      </c>
      <c r="C75" s="150"/>
      <c r="D75" s="150"/>
      <c r="E75" s="270" t="str">
        <f>D3</f>
        <v>1 JANUARY - 31 JANUARY 2025</v>
      </c>
      <c r="G75" s="150"/>
      <c r="H75" s="150"/>
      <c r="I75" s="150"/>
      <c r="J75" s="342">
        <f>'CLUB DETAILS'!D8</f>
        <v>0</v>
      </c>
      <c r="K75" s="342"/>
      <c r="L75" s="342"/>
      <c r="M75" s="176"/>
    </row>
    <row r="76" spans="1:17" ht="33.75" customHeight="1">
      <c r="A76" s="188" t="s">
        <v>8</v>
      </c>
      <c r="C76" s="352">
        <f>D55</f>
        <v>0</v>
      </c>
      <c r="D76" s="352"/>
      <c r="E76" s="150"/>
      <c r="F76" s="150"/>
      <c r="G76" s="150"/>
      <c r="H76" s="150"/>
      <c r="I76" s="150"/>
      <c r="J76" s="150"/>
      <c r="K76" s="150"/>
      <c r="L76" s="150"/>
    </row>
    <row r="77" spans="1:17" ht="27" customHeight="1">
      <c r="A77" s="152" t="s">
        <v>113</v>
      </c>
      <c r="B77" s="156"/>
      <c r="C77" s="153"/>
      <c r="D77" s="153"/>
      <c r="E77" s="343">
        <f>D56</f>
        <v>0</v>
      </c>
      <c r="F77" s="343"/>
      <c r="G77" s="154" t="s">
        <v>114</v>
      </c>
      <c r="H77" s="155"/>
      <c r="I77" s="155"/>
      <c r="J77" s="155"/>
      <c r="K77" s="344">
        <f>D57</f>
        <v>0</v>
      </c>
      <c r="L77" s="344"/>
    </row>
    <row r="78" spans="1:17">
      <c r="A78" s="27"/>
      <c r="B78" s="27"/>
      <c r="C78" s="27"/>
      <c r="D78" s="27"/>
      <c r="E78" s="27"/>
      <c r="F78" s="27"/>
      <c r="G78" s="27"/>
      <c r="H78" s="27"/>
      <c r="I78" s="27"/>
      <c r="J78" s="27"/>
      <c r="K78" s="27"/>
      <c r="L78" s="27"/>
    </row>
    <row r="79" spans="1:17">
      <c r="A79" s="27"/>
      <c r="B79" s="27"/>
      <c r="C79" s="27"/>
      <c r="D79" s="27"/>
      <c r="E79" s="27"/>
      <c r="F79" s="27"/>
      <c r="G79" s="27"/>
      <c r="H79" s="27"/>
      <c r="I79" s="27"/>
      <c r="J79" s="27"/>
      <c r="K79" s="27"/>
      <c r="L79" s="27"/>
    </row>
    <row r="80" spans="1:17">
      <c r="A80" s="27"/>
      <c r="B80" s="27"/>
      <c r="C80" s="27"/>
      <c r="D80" s="27"/>
      <c r="E80" s="27"/>
      <c r="F80" s="27"/>
      <c r="G80" s="27"/>
      <c r="H80" s="27"/>
      <c r="I80" s="27"/>
      <c r="J80" s="27"/>
      <c r="K80" s="27"/>
      <c r="L80" s="27"/>
    </row>
    <row r="81" spans="1:12">
      <c r="A81" s="27"/>
      <c r="B81" s="27"/>
      <c r="C81" s="27"/>
      <c r="D81" s="27"/>
      <c r="E81" s="27"/>
      <c r="F81" s="27"/>
      <c r="G81" s="27"/>
      <c r="H81" s="27"/>
      <c r="I81" s="27"/>
      <c r="J81" s="27"/>
      <c r="K81" s="27"/>
      <c r="L81" s="27"/>
    </row>
    <row r="82" spans="1:12">
      <c r="A82" s="27"/>
      <c r="B82" s="27"/>
      <c r="C82" s="27"/>
      <c r="D82" s="27"/>
      <c r="E82" s="27"/>
      <c r="F82" s="27"/>
      <c r="G82" s="27"/>
      <c r="H82" s="27"/>
      <c r="I82" s="27"/>
      <c r="J82" s="27"/>
      <c r="K82" s="27"/>
      <c r="L82" s="27"/>
    </row>
    <row r="83" spans="1:12">
      <c r="A83" s="27"/>
      <c r="B83" s="27"/>
      <c r="C83" s="27"/>
      <c r="D83" s="27"/>
      <c r="E83" s="27"/>
      <c r="F83" s="27"/>
      <c r="G83" s="27"/>
      <c r="H83" s="27"/>
      <c r="I83" s="27"/>
      <c r="J83" s="27"/>
      <c r="K83" s="27"/>
      <c r="L83" s="27"/>
    </row>
    <row r="84" spans="1:12">
      <c r="A84" s="27"/>
      <c r="B84" s="27"/>
      <c r="C84" s="27"/>
      <c r="D84" s="27"/>
      <c r="E84" s="27"/>
      <c r="F84" s="27"/>
      <c r="G84" s="27"/>
      <c r="H84" s="27"/>
      <c r="I84" s="27"/>
      <c r="J84" s="27"/>
      <c r="K84" s="27"/>
      <c r="L84" s="27"/>
    </row>
    <row r="85" spans="1:12">
      <c r="A85" s="27"/>
      <c r="B85" s="27"/>
      <c r="C85" s="27"/>
      <c r="D85" s="27"/>
      <c r="E85" s="27"/>
      <c r="F85" s="27"/>
      <c r="G85" s="27"/>
      <c r="H85" s="27"/>
      <c r="I85" s="27"/>
      <c r="J85" s="27"/>
      <c r="K85" s="27"/>
      <c r="L85" s="27"/>
    </row>
    <row r="86" spans="1:12">
      <c r="A86" s="27"/>
      <c r="B86" s="27"/>
      <c r="C86" s="27"/>
      <c r="D86" s="27"/>
      <c r="E86" s="27"/>
      <c r="F86" s="27"/>
      <c r="G86" s="27"/>
      <c r="H86" s="27"/>
      <c r="I86" s="27"/>
      <c r="J86" s="27"/>
      <c r="K86" s="27"/>
      <c r="L86" s="27"/>
    </row>
    <row r="87" spans="1:12">
      <c r="A87" s="27"/>
      <c r="B87" s="27"/>
      <c r="C87" s="27"/>
      <c r="D87" s="27"/>
      <c r="E87" s="27"/>
      <c r="F87" s="27"/>
      <c r="G87" s="27"/>
      <c r="H87" s="27"/>
      <c r="I87" s="27"/>
      <c r="J87" s="27"/>
      <c r="K87" s="27"/>
      <c r="L87" s="27"/>
    </row>
    <row r="88" spans="1:12">
      <c r="A88" s="27"/>
      <c r="B88" s="27"/>
      <c r="C88" s="27"/>
      <c r="D88" s="27"/>
      <c r="E88" s="27"/>
      <c r="F88" s="27"/>
      <c r="G88" s="27"/>
      <c r="H88" s="27"/>
      <c r="I88" s="27"/>
      <c r="J88" s="27"/>
      <c r="K88" s="27"/>
      <c r="L88" s="27"/>
    </row>
    <row r="89" spans="1:12">
      <c r="A89" s="27"/>
      <c r="B89" s="27"/>
      <c r="C89" s="27"/>
      <c r="D89" s="27"/>
      <c r="E89" s="27"/>
      <c r="F89" s="27"/>
      <c r="G89" s="27"/>
      <c r="H89" s="27"/>
      <c r="I89" s="27"/>
      <c r="J89" s="27"/>
      <c r="K89" s="27"/>
      <c r="L89" s="27"/>
    </row>
    <row r="90" spans="1:12">
      <c r="A90" s="27"/>
      <c r="B90" s="27"/>
      <c r="C90" s="27"/>
      <c r="D90" s="27"/>
      <c r="E90" s="27"/>
      <c r="F90" s="27"/>
      <c r="G90" s="27"/>
      <c r="H90" s="27"/>
      <c r="I90" s="27"/>
      <c r="J90" s="27"/>
      <c r="K90" s="27"/>
      <c r="L90" s="27"/>
    </row>
    <row r="91" spans="1:12">
      <c r="A91" s="27"/>
      <c r="B91" s="27"/>
      <c r="C91" s="27"/>
      <c r="D91" s="27"/>
      <c r="E91" s="27"/>
      <c r="F91" s="27"/>
      <c r="G91" s="27"/>
      <c r="H91" s="27"/>
      <c r="I91" s="27"/>
      <c r="J91" s="27"/>
      <c r="K91" s="27"/>
      <c r="L91" s="27"/>
    </row>
    <row r="92" spans="1:12">
      <c r="A92" s="27"/>
      <c r="B92" s="27"/>
      <c r="C92" s="27"/>
      <c r="D92" s="27"/>
      <c r="E92" s="27"/>
      <c r="F92" s="27"/>
      <c r="G92" s="27"/>
      <c r="H92" s="27"/>
      <c r="I92" s="27"/>
      <c r="J92" s="27"/>
      <c r="K92" s="27"/>
      <c r="L92" s="27"/>
    </row>
    <row r="93" spans="1:12">
      <c r="A93" s="27"/>
      <c r="B93" s="27"/>
      <c r="C93" s="27"/>
      <c r="D93" s="27"/>
      <c r="E93" s="27"/>
      <c r="F93" s="27"/>
      <c r="G93" s="27"/>
      <c r="H93" s="27"/>
      <c r="I93" s="27"/>
      <c r="J93" s="27"/>
      <c r="K93" s="27"/>
      <c r="L93" s="27"/>
    </row>
    <row r="94" spans="1:12">
      <c r="A94" s="27"/>
      <c r="B94" s="27"/>
      <c r="C94" s="27"/>
      <c r="D94" s="27"/>
      <c r="E94" s="27"/>
      <c r="F94" s="27"/>
      <c r="G94" s="27"/>
      <c r="H94" s="27"/>
      <c r="I94" s="27"/>
      <c r="J94" s="27"/>
      <c r="K94" s="27"/>
      <c r="L94" s="27"/>
    </row>
    <row r="95" spans="1:12">
      <c r="A95" s="27"/>
      <c r="B95" s="27"/>
      <c r="C95" s="27"/>
      <c r="D95" s="27"/>
      <c r="E95" s="27"/>
      <c r="F95" s="27"/>
      <c r="G95" s="27"/>
      <c r="H95" s="27"/>
      <c r="I95" s="27"/>
      <c r="J95" s="27"/>
      <c r="K95" s="27"/>
      <c r="L95" s="27"/>
    </row>
    <row r="96" spans="1:12">
      <c r="A96" s="27"/>
      <c r="B96" s="27"/>
      <c r="C96" s="27"/>
      <c r="D96" s="27"/>
      <c r="E96" s="27"/>
      <c r="F96" s="27"/>
      <c r="G96" s="27"/>
      <c r="H96" s="27"/>
      <c r="I96" s="27"/>
      <c r="J96" s="27"/>
      <c r="K96" s="27"/>
      <c r="L96" s="27"/>
    </row>
    <row r="97" spans="1:12">
      <c r="A97" s="27"/>
      <c r="B97" s="27"/>
      <c r="C97" s="27"/>
      <c r="D97" s="27"/>
      <c r="E97" s="27"/>
      <c r="F97" s="27"/>
      <c r="G97" s="27"/>
      <c r="H97" s="27"/>
      <c r="I97" s="27"/>
      <c r="J97" s="27"/>
      <c r="K97" s="27"/>
      <c r="L97" s="27"/>
    </row>
    <row r="98" spans="1:12">
      <c r="A98" s="27"/>
      <c r="B98" s="27"/>
      <c r="C98" s="27"/>
      <c r="D98" s="27"/>
      <c r="E98" s="27"/>
      <c r="F98" s="27"/>
      <c r="G98" s="27"/>
      <c r="H98" s="27"/>
      <c r="I98" s="27"/>
      <c r="J98" s="27"/>
      <c r="K98" s="27"/>
      <c r="L98" s="27"/>
    </row>
    <row r="99" spans="1:12">
      <c r="A99" s="27"/>
      <c r="B99" s="27"/>
      <c r="C99" s="27"/>
      <c r="D99" s="27"/>
      <c r="E99" s="27"/>
      <c r="F99" s="27"/>
      <c r="G99" s="27"/>
      <c r="H99" s="27"/>
      <c r="I99" s="27"/>
      <c r="J99" s="27"/>
      <c r="K99" s="27"/>
      <c r="L99" s="27"/>
    </row>
    <row r="100" spans="1:12">
      <c r="A100" s="27"/>
      <c r="B100" s="27"/>
      <c r="C100" s="27"/>
      <c r="D100" s="27"/>
      <c r="E100" s="27"/>
      <c r="F100" s="27"/>
      <c r="G100" s="27"/>
      <c r="H100" s="27"/>
      <c r="I100" s="27"/>
      <c r="J100" s="27"/>
      <c r="K100" s="27"/>
      <c r="L100" s="27"/>
    </row>
    <row r="101" spans="1:12">
      <c r="A101" s="27"/>
      <c r="B101" s="27"/>
      <c r="C101" s="27"/>
      <c r="D101" s="27"/>
      <c r="E101" s="27"/>
      <c r="F101" s="27"/>
      <c r="G101" s="27"/>
      <c r="H101" s="27"/>
      <c r="I101" s="27"/>
      <c r="J101" s="27"/>
      <c r="K101" s="27"/>
      <c r="L101" s="27"/>
    </row>
    <row r="102" spans="1:12">
      <c r="A102" s="27"/>
      <c r="B102" s="27"/>
      <c r="C102" s="27"/>
      <c r="D102" s="27"/>
      <c r="E102" s="27"/>
      <c r="F102" s="27"/>
      <c r="G102" s="27"/>
      <c r="H102" s="27"/>
      <c r="I102" s="27"/>
      <c r="J102" s="27"/>
      <c r="K102" s="27"/>
      <c r="L102" s="27"/>
    </row>
    <row r="103" spans="1:12">
      <c r="A103" s="27"/>
      <c r="B103" s="27"/>
      <c r="C103" s="27"/>
      <c r="D103" s="27"/>
      <c r="E103" s="27"/>
      <c r="F103" s="27"/>
      <c r="G103" s="27"/>
      <c r="H103" s="27"/>
      <c r="I103" s="27"/>
      <c r="J103" s="27"/>
      <c r="K103" s="27"/>
      <c r="L103" s="27"/>
    </row>
    <row r="104" spans="1:12">
      <c r="A104" s="27"/>
      <c r="B104" s="27"/>
      <c r="C104" s="27"/>
      <c r="D104" s="27"/>
      <c r="E104" s="27"/>
      <c r="F104" s="27"/>
      <c r="G104" s="27"/>
      <c r="H104" s="27"/>
      <c r="I104" s="27"/>
      <c r="J104" s="27"/>
      <c r="K104" s="27"/>
      <c r="L104" s="27"/>
    </row>
    <row r="105" spans="1:12">
      <c r="A105" s="27"/>
      <c r="B105" s="27"/>
      <c r="C105" s="27"/>
      <c r="D105" s="27"/>
      <c r="E105" s="27"/>
      <c r="F105" s="27"/>
      <c r="G105" s="27"/>
      <c r="H105" s="27"/>
      <c r="I105" s="27"/>
      <c r="J105" s="27"/>
      <c r="K105" s="27"/>
      <c r="L105" s="27"/>
    </row>
    <row r="106" spans="1:12">
      <c r="A106" s="27"/>
      <c r="B106" s="27"/>
      <c r="C106" s="27"/>
      <c r="D106" s="27"/>
      <c r="E106" s="27"/>
      <c r="F106" s="27"/>
      <c r="G106" s="27"/>
      <c r="H106" s="27"/>
      <c r="I106" s="27"/>
      <c r="J106" s="27"/>
      <c r="K106" s="27"/>
      <c r="L106" s="27"/>
    </row>
    <row r="107" spans="1:12">
      <c r="A107" s="27"/>
      <c r="B107" s="27"/>
      <c r="C107" s="27"/>
      <c r="D107" s="27"/>
      <c r="E107" s="27"/>
      <c r="F107" s="27"/>
      <c r="G107" s="27"/>
      <c r="H107" s="27"/>
      <c r="I107" s="27"/>
      <c r="J107" s="27"/>
      <c r="K107" s="27"/>
      <c r="L107" s="27"/>
    </row>
    <row r="108" spans="1:12">
      <c r="A108" s="27"/>
      <c r="B108" s="27"/>
      <c r="C108" s="27"/>
      <c r="D108" s="27"/>
      <c r="E108" s="27"/>
      <c r="F108" s="27"/>
      <c r="G108" s="27"/>
      <c r="H108" s="27"/>
      <c r="I108" s="27"/>
      <c r="J108" s="27"/>
      <c r="K108" s="27"/>
      <c r="L108" s="27"/>
    </row>
    <row r="109" spans="1:12">
      <c r="A109" s="27"/>
      <c r="B109" s="27"/>
      <c r="C109" s="27"/>
      <c r="D109" s="27"/>
      <c r="E109" s="27"/>
      <c r="F109" s="27"/>
      <c r="G109" s="27"/>
      <c r="H109" s="27"/>
      <c r="I109" s="27"/>
      <c r="J109" s="27"/>
      <c r="K109" s="27"/>
      <c r="L109" s="27"/>
    </row>
    <row r="110" spans="1:12" s="157" customFormat="1" ht="24" customHeight="1">
      <c r="A110" s="158" t="s">
        <v>109</v>
      </c>
      <c r="B110" s="159"/>
      <c r="C110" s="158"/>
      <c r="D110" s="334">
        <f>D58</f>
        <v>0</v>
      </c>
      <c r="E110" s="334"/>
      <c r="F110" s="334"/>
      <c r="G110" s="166" t="s">
        <v>111</v>
      </c>
      <c r="H110" s="166"/>
      <c r="I110" s="166"/>
      <c r="J110" s="166"/>
      <c r="K110" s="333">
        <f>D62</f>
        <v>0</v>
      </c>
      <c r="L110" s="333"/>
    </row>
    <row r="111" spans="1:12" s="157" customFormat="1" ht="24" customHeight="1">
      <c r="A111" s="158" t="s">
        <v>110</v>
      </c>
      <c r="B111" s="159"/>
      <c r="C111" s="160"/>
      <c r="D111" s="334">
        <f>D71</f>
        <v>0</v>
      </c>
      <c r="E111" s="334"/>
      <c r="F111" s="334"/>
      <c r="G111" s="166" t="s">
        <v>112</v>
      </c>
      <c r="H111" s="166"/>
      <c r="I111" s="166"/>
      <c r="J111" s="166"/>
      <c r="K111" s="333">
        <f>D61</f>
        <v>0</v>
      </c>
      <c r="L111" s="333"/>
    </row>
    <row r="112" spans="1:12">
      <c r="A112" s="27"/>
      <c r="B112" s="27"/>
      <c r="C112" s="27"/>
      <c r="D112" s="27"/>
      <c r="E112" s="27"/>
      <c r="F112" s="27"/>
      <c r="G112" s="27"/>
      <c r="H112" s="27"/>
      <c r="I112" s="27"/>
      <c r="J112" s="27"/>
      <c r="K112" s="27"/>
      <c r="L112" s="27"/>
    </row>
    <row r="113" spans="1:12" ht="16.899999999999999" customHeight="1">
      <c r="A113" s="168" t="s">
        <v>115</v>
      </c>
      <c r="B113" s="27"/>
      <c r="C113" s="27"/>
      <c r="D113" s="27"/>
      <c r="E113" s="27"/>
      <c r="F113" s="27"/>
      <c r="G113" s="27"/>
      <c r="H113" s="27"/>
      <c r="I113" s="27"/>
      <c r="J113" s="27"/>
      <c r="K113" s="27"/>
      <c r="L113" s="27"/>
    </row>
    <row r="114" spans="1:12">
      <c r="A114" s="331"/>
      <c r="B114" s="332"/>
      <c r="C114" s="332"/>
      <c r="D114" s="332"/>
      <c r="E114" s="332"/>
      <c r="F114" s="332"/>
      <c r="G114" s="332"/>
      <c r="H114" s="332"/>
      <c r="I114" s="332"/>
      <c r="J114" s="332"/>
      <c r="K114" s="332"/>
      <c r="L114" s="332"/>
    </row>
    <row r="115" spans="1:12">
      <c r="A115" s="332"/>
      <c r="B115" s="332"/>
      <c r="C115" s="332"/>
      <c r="D115" s="332"/>
      <c r="E115" s="332"/>
      <c r="F115" s="332"/>
      <c r="G115" s="332"/>
      <c r="H115" s="332"/>
      <c r="I115" s="332"/>
      <c r="J115" s="332"/>
      <c r="K115" s="332"/>
      <c r="L115" s="332"/>
    </row>
    <row r="116" spans="1:12">
      <c r="A116" s="332"/>
      <c r="B116" s="332"/>
      <c r="C116" s="332"/>
      <c r="D116" s="332"/>
      <c r="E116" s="332"/>
      <c r="F116" s="332"/>
      <c r="G116" s="332"/>
      <c r="H116" s="332"/>
      <c r="I116" s="332"/>
      <c r="J116" s="332"/>
      <c r="K116" s="332"/>
      <c r="L116" s="332"/>
    </row>
    <row r="117" spans="1:12">
      <c r="A117" s="332"/>
      <c r="B117" s="332"/>
      <c r="C117" s="332"/>
      <c r="D117" s="332"/>
      <c r="E117" s="332"/>
      <c r="F117" s="332"/>
      <c r="G117" s="332"/>
      <c r="H117" s="332"/>
      <c r="I117" s="332"/>
      <c r="J117" s="332"/>
      <c r="K117" s="332"/>
      <c r="L117" s="332"/>
    </row>
    <row r="118" spans="1:12">
      <c r="A118" s="332"/>
      <c r="B118" s="332"/>
      <c r="C118" s="332"/>
      <c r="D118" s="332"/>
      <c r="E118" s="332"/>
      <c r="F118" s="332"/>
      <c r="G118" s="332"/>
      <c r="H118" s="332"/>
      <c r="I118" s="332"/>
      <c r="J118" s="332"/>
      <c r="K118" s="332"/>
      <c r="L118" s="332"/>
    </row>
    <row r="119" spans="1:12">
      <c r="A119" s="332"/>
      <c r="B119" s="332"/>
      <c r="C119" s="332"/>
      <c r="D119" s="332"/>
      <c r="E119" s="332"/>
      <c r="F119" s="332"/>
      <c r="G119" s="332"/>
      <c r="H119" s="332"/>
      <c r="I119" s="332"/>
      <c r="J119" s="332"/>
      <c r="K119" s="332"/>
      <c r="L119" s="332"/>
    </row>
    <row r="120" spans="1:12">
      <c r="A120" s="332"/>
      <c r="B120" s="332"/>
      <c r="C120" s="332"/>
      <c r="D120" s="332"/>
      <c r="E120" s="332"/>
      <c r="F120" s="332"/>
      <c r="G120" s="332"/>
      <c r="H120" s="332"/>
      <c r="I120" s="332"/>
      <c r="J120" s="332"/>
      <c r="K120" s="332"/>
      <c r="L120" s="332"/>
    </row>
    <row r="121" spans="1:12">
      <c r="A121" s="332"/>
      <c r="B121" s="332"/>
      <c r="C121" s="332"/>
      <c r="D121" s="332"/>
      <c r="E121" s="332"/>
      <c r="F121" s="332"/>
      <c r="G121" s="332"/>
      <c r="H121" s="332"/>
      <c r="I121" s="332"/>
      <c r="J121" s="332"/>
      <c r="K121" s="332"/>
      <c r="L121" s="332"/>
    </row>
    <row r="122" spans="1:12">
      <c r="A122" s="27"/>
      <c r="B122" s="27"/>
      <c r="C122" s="27"/>
      <c r="D122" s="27"/>
      <c r="E122" s="27"/>
      <c r="F122" s="27"/>
      <c r="G122" s="27"/>
      <c r="H122" s="27"/>
      <c r="I122" s="27"/>
      <c r="J122" s="27"/>
      <c r="K122" s="27"/>
      <c r="L122" s="27"/>
    </row>
  </sheetData>
  <sheetProtection algorithmName="SHA-512" hashValue="L+BhON+2hQlh55Ih23xqur1BmUAScR9c8HoXB1hxmwhBONYwS0lUHBV6xrrnOQ2d3AqKlYnfoeRdkPA72FEOeA==" saltValue="2T2hyig3nyzxz4YG30GWxg==" spinCount="100000" sheet="1" selectLockedCells="1"/>
  <mergeCells count="45">
    <mergeCell ref="K3:L3"/>
    <mergeCell ref="K28:L28"/>
    <mergeCell ref="E60:L60"/>
    <mergeCell ref="A1:C2"/>
    <mergeCell ref="D1:L2"/>
    <mergeCell ref="D3:H3"/>
    <mergeCell ref="A59:B59"/>
    <mergeCell ref="D28:H28"/>
    <mergeCell ref="A55:B55"/>
    <mergeCell ref="A56:B56"/>
    <mergeCell ref="A57:B57"/>
    <mergeCell ref="A51:C51"/>
    <mergeCell ref="E55:L55"/>
    <mergeCell ref="E58:L58"/>
    <mergeCell ref="A24:C24"/>
    <mergeCell ref="A53:D53"/>
    <mergeCell ref="A25:C25"/>
    <mergeCell ref="A26:C26"/>
    <mergeCell ref="A3:C3"/>
    <mergeCell ref="J75:L75"/>
    <mergeCell ref="E77:F77"/>
    <mergeCell ref="K77:L77"/>
    <mergeCell ref="A49:C49"/>
    <mergeCell ref="A50:C50"/>
    <mergeCell ref="K53:L53"/>
    <mergeCell ref="C76:D76"/>
    <mergeCell ref="A54:L54"/>
    <mergeCell ref="E64:L69"/>
    <mergeCell ref="A60:B60"/>
    <mergeCell ref="A61:B61"/>
    <mergeCell ref="A58:C58"/>
    <mergeCell ref="E61:L61"/>
    <mergeCell ref="A28:C28"/>
    <mergeCell ref="E71:L71"/>
    <mergeCell ref="A71:C71"/>
    <mergeCell ref="A62:B62"/>
    <mergeCell ref="A114:L121"/>
    <mergeCell ref="K110:L110"/>
    <mergeCell ref="K111:L111"/>
    <mergeCell ref="D110:F110"/>
    <mergeCell ref="D111:F111"/>
    <mergeCell ref="A74:F74"/>
    <mergeCell ref="A72:C72"/>
    <mergeCell ref="A73:C73"/>
    <mergeCell ref="E73:L73"/>
  </mergeCells>
  <phoneticPr fontId="2" type="noConversion"/>
  <conditionalFormatting sqref="B64:B69">
    <cfRule type="cellIs" dxfId="138" priority="6" stopIfTrue="1" operator="equal">
      <formula>0</formula>
    </cfRule>
  </conditionalFormatting>
  <conditionalFormatting sqref="D5:D23 D30:D48">
    <cfRule type="cellIs" dxfId="137" priority="28" stopIfTrue="1" operator="equal">
      <formula>0</formula>
    </cfRule>
  </conditionalFormatting>
  <conditionalFormatting sqref="D55:D58">
    <cfRule type="cellIs" dxfId="136" priority="13" stopIfTrue="1" operator="equal">
      <formula>0</formula>
    </cfRule>
  </conditionalFormatting>
  <conditionalFormatting sqref="D60:D62">
    <cfRule type="cellIs" dxfId="135" priority="4" stopIfTrue="1" operator="equal">
      <formula>0</formula>
    </cfRule>
  </conditionalFormatting>
  <conditionalFormatting sqref="D64:D69">
    <cfRule type="cellIs" dxfId="134" priority="5" stopIfTrue="1" operator="equal">
      <formula>0</formula>
    </cfRule>
  </conditionalFormatting>
  <conditionalFormatting sqref="D71">
    <cfRule type="cellIs" dxfId="133" priority="1" operator="notEqual">
      <formula>$D$58</formula>
    </cfRule>
  </conditionalFormatting>
  <conditionalFormatting sqref="D71:D73">
    <cfRule type="cellIs" dxfId="132" priority="9" stopIfTrue="1" operator="equal">
      <formula>0</formula>
    </cfRule>
  </conditionalFormatting>
  <conditionalFormatting sqref="D73">
    <cfRule type="cellIs" dxfId="131" priority="2" operator="greaterThan">
      <formula>0</formula>
    </cfRule>
    <cfRule type="cellIs" dxfId="130" priority="3" operator="lessThan">
      <formula>0</formula>
    </cfRule>
  </conditionalFormatting>
  <conditionalFormatting sqref="E56:E57">
    <cfRule type="cellIs" dxfId="129" priority="25"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2" manualBreakCount="2">
    <brk id="27" max="11" man="1"/>
    <brk id="52"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P122"/>
  <sheetViews>
    <sheetView showWhiteSpace="0" view="pageBreakPreview" topLeftCell="A32" zoomScale="70" zoomScaleNormal="100" zoomScaleSheetLayoutView="70" workbookViewId="0">
      <selection activeCell="C60" sqref="C60"/>
    </sheetView>
  </sheetViews>
  <sheetFormatPr defaultColWidth="9.140625" defaultRowHeight="12.75"/>
  <cols>
    <col min="1" max="1" width="7.85546875" style="1" customWidth="1"/>
    <col min="2" max="2" width="29.85546875" style="1" customWidth="1"/>
    <col min="3" max="4" width="15.28515625" style="1" customWidth="1"/>
    <col min="5" max="10" width="14" style="1" customWidth="1"/>
    <col min="11" max="11" width="15.140625" style="1" customWidth="1"/>
    <col min="12" max="12" width="42.140625" style="1" customWidth="1"/>
    <col min="13" max="16384" width="9.140625" style="1"/>
  </cols>
  <sheetData>
    <row r="1" spans="1:13" ht="0.75" customHeight="1" thickBot="1">
      <c r="A1" s="360" t="s">
        <v>181</v>
      </c>
      <c r="B1" s="360"/>
      <c r="C1" s="360"/>
      <c r="D1" s="321"/>
      <c r="E1" s="321"/>
      <c r="F1" s="321"/>
      <c r="G1" s="321"/>
      <c r="H1" s="321"/>
      <c r="I1" s="321"/>
      <c r="J1" s="321"/>
      <c r="K1" s="321"/>
    </row>
    <row r="2" spans="1:13" ht="2.25" hidden="1" customHeight="1" thickBot="1">
      <c r="A2" s="360"/>
      <c r="B2" s="360"/>
      <c r="C2" s="360"/>
      <c r="D2" s="321"/>
      <c r="E2" s="321"/>
      <c r="F2" s="321"/>
      <c r="G2" s="321"/>
      <c r="H2" s="321"/>
      <c r="I2" s="321"/>
      <c r="J2" s="321"/>
      <c r="K2" s="321"/>
    </row>
    <row r="3" spans="1:13" s="24" customFormat="1" ht="54" customHeight="1" thickBot="1">
      <c r="A3" s="340" t="s">
        <v>47</v>
      </c>
      <c r="B3" s="341"/>
      <c r="C3" s="341"/>
      <c r="D3" s="362" t="str">
        <f>A1</f>
        <v>1 FEBRUARY - 29 FEBRUARY 2025</v>
      </c>
      <c r="E3" s="362"/>
      <c r="F3" s="362"/>
      <c r="G3" s="362"/>
      <c r="H3" s="362"/>
      <c r="I3" s="198"/>
      <c r="J3" s="356">
        <f>'CLUB DETAILS'!D8</f>
        <v>0</v>
      </c>
      <c r="K3" s="356"/>
      <c r="L3" s="357"/>
      <c r="M3" s="1"/>
    </row>
    <row r="4" spans="1:13" s="26" customFormat="1" ht="53.45" customHeight="1" thickBot="1">
      <c r="A4" s="68" t="s">
        <v>31</v>
      </c>
      <c r="B4" s="68" t="s">
        <v>32</v>
      </c>
      <c r="C4" s="68" t="s">
        <v>86</v>
      </c>
      <c r="D4" s="69" t="s">
        <v>33</v>
      </c>
      <c r="E4" s="69" t="s">
        <v>39</v>
      </c>
      <c r="F4" s="69" t="s">
        <v>34</v>
      </c>
      <c r="G4" s="69" t="s">
        <v>35</v>
      </c>
      <c r="H4" s="69" t="s">
        <v>119</v>
      </c>
      <c r="I4" s="68" t="s">
        <v>40</v>
      </c>
      <c r="J4" s="68" t="s">
        <v>36</v>
      </c>
      <c r="K4" s="68" t="s">
        <v>30</v>
      </c>
      <c r="L4" s="68" t="s">
        <v>37</v>
      </c>
      <c r="M4" s="2"/>
    </row>
    <row r="5" spans="1:13" ht="28.15" customHeight="1">
      <c r="A5" s="87"/>
      <c r="B5" s="88"/>
      <c r="C5" s="88"/>
      <c r="D5" s="89">
        <f>SUM(E5:K5)</f>
        <v>0</v>
      </c>
      <c r="E5" s="90"/>
      <c r="F5" s="91"/>
      <c r="G5" s="91"/>
      <c r="H5" s="92"/>
      <c r="I5" s="93"/>
      <c r="J5" s="92"/>
      <c r="K5" s="92"/>
      <c r="L5" s="193"/>
    </row>
    <row r="6" spans="1:13" ht="28.15" customHeight="1">
      <c r="A6" s="94"/>
      <c r="B6" s="95"/>
      <c r="C6" s="95"/>
      <c r="D6" s="96">
        <f>SUM(E6:K6)</f>
        <v>0</v>
      </c>
      <c r="E6" s="109"/>
      <c r="F6" s="109"/>
      <c r="G6" s="110"/>
      <c r="H6" s="111"/>
      <c r="I6" s="113"/>
      <c r="J6" s="111"/>
      <c r="K6" s="111"/>
      <c r="L6" s="189"/>
    </row>
    <row r="7" spans="1:13" ht="28.15" customHeight="1">
      <c r="A7" s="94"/>
      <c r="B7" s="95"/>
      <c r="C7" s="95"/>
      <c r="D7" s="96">
        <f t="shared" ref="D7:D21" si="0">SUM(E7:K7)</f>
        <v>0</v>
      </c>
      <c r="E7" s="109"/>
      <c r="F7" s="109"/>
      <c r="G7" s="110"/>
      <c r="H7" s="111"/>
      <c r="I7" s="113"/>
      <c r="J7" s="111"/>
      <c r="K7" s="111"/>
      <c r="L7" s="189"/>
    </row>
    <row r="8" spans="1:13" ht="28.15" customHeight="1">
      <c r="A8" s="94"/>
      <c r="B8" s="95"/>
      <c r="C8" s="95"/>
      <c r="D8" s="96">
        <f t="shared" si="0"/>
        <v>0</v>
      </c>
      <c r="E8" s="109"/>
      <c r="F8" s="109"/>
      <c r="G8" s="110"/>
      <c r="H8" s="111"/>
      <c r="I8" s="113"/>
      <c r="J8" s="111"/>
      <c r="K8" s="111"/>
      <c r="L8" s="189"/>
    </row>
    <row r="9" spans="1:13" ht="28.15" customHeight="1">
      <c r="A9" s="94"/>
      <c r="B9" s="95"/>
      <c r="C9" s="95"/>
      <c r="D9" s="96">
        <f t="shared" si="0"/>
        <v>0</v>
      </c>
      <c r="E9" s="109"/>
      <c r="F9" s="109"/>
      <c r="G9" s="110"/>
      <c r="H9" s="111"/>
      <c r="I9" s="113"/>
      <c r="J9" s="111"/>
      <c r="K9" s="111"/>
      <c r="L9" s="189"/>
    </row>
    <row r="10" spans="1:13" ht="28.15" customHeight="1">
      <c r="A10" s="94"/>
      <c r="B10" s="95"/>
      <c r="C10" s="95"/>
      <c r="D10" s="96">
        <f t="shared" si="0"/>
        <v>0</v>
      </c>
      <c r="E10" s="109"/>
      <c r="F10" s="109"/>
      <c r="G10" s="110"/>
      <c r="H10" s="111"/>
      <c r="I10" s="113"/>
      <c r="J10" s="111"/>
      <c r="K10" s="111"/>
      <c r="L10" s="189"/>
    </row>
    <row r="11" spans="1:13" ht="28.15" customHeight="1">
      <c r="A11" s="94"/>
      <c r="B11" s="95"/>
      <c r="C11" s="95"/>
      <c r="D11" s="96">
        <f t="shared" si="0"/>
        <v>0</v>
      </c>
      <c r="E11" s="109"/>
      <c r="F11" s="109"/>
      <c r="G11" s="110"/>
      <c r="H11" s="111"/>
      <c r="I11" s="113"/>
      <c r="J11" s="111"/>
      <c r="K11" s="111"/>
      <c r="L11" s="189"/>
    </row>
    <row r="12" spans="1:13" ht="28.15" customHeight="1">
      <c r="A12" s="94"/>
      <c r="B12" s="95"/>
      <c r="C12" s="95"/>
      <c r="D12" s="96">
        <f t="shared" si="0"/>
        <v>0</v>
      </c>
      <c r="E12" s="109"/>
      <c r="F12" s="109"/>
      <c r="G12" s="110"/>
      <c r="H12" s="111"/>
      <c r="I12" s="113"/>
      <c r="J12" s="111"/>
      <c r="K12" s="111"/>
      <c r="L12" s="189"/>
    </row>
    <row r="13" spans="1:13" ht="28.15" customHeight="1">
      <c r="A13" s="94"/>
      <c r="B13" s="95"/>
      <c r="C13" s="95"/>
      <c r="D13" s="96">
        <f t="shared" si="0"/>
        <v>0</v>
      </c>
      <c r="E13" s="109"/>
      <c r="F13" s="109"/>
      <c r="G13" s="110"/>
      <c r="H13" s="111"/>
      <c r="I13" s="113"/>
      <c r="J13" s="111"/>
      <c r="K13" s="111"/>
      <c r="L13" s="189"/>
    </row>
    <row r="14" spans="1:13" ht="28.15" customHeight="1">
      <c r="A14" s="94"/>
      <c r="B14" s="95"/>
      <c r="C14" s="95"/>
      <c r="D14" s="96">
        <f t="shared" si="0"/>
        <v>0</v>
      </c>
      <c r="E14" s="109"/>
      <c r="F14" s="109"/>
      <c r="G14" s="110"/>
      <c r="H14" s="111"/>
      <c r="I14" s="113"/>
      <c r="J14" s="111"/>
      <c r="K14" s="111"/>
      <c r="L14" s="189"/>
    </row>
    <row r="15" spans="1:13" ht="28.15" customHeight="1">
      <c r="A15" s="94"/>
      <c r="B15" s="95"/>
      <c r="C15" s="95"/>
      <c r="D15" s="96">
        <f t="shared" si="0"/>
        <v>0</v>
      </c>
      <c r="E15" s="109"/>
      <c r="F15" s="109"/>
      <c r="G15" s="110"/>
      <c r="H15" s="111"/>
      <c r="I15" s="113"/>
      <c r="J15" s="111"/>
      <c r="K15" s="111"/>
      <c r="L15" s="189"/>
    </row>
    <row r="16" spans="1:13" ht="28.15" customHeight="1">
      <c r="A16" s="94"/>
      <c r="B16" s="95"/>
      <c r="C16" s="95"/>
      <c r="D16" s="96">
        <f t="shared" si="0"/>
        <v>0</v>
      </c>
      <c r="E16" s="109"/>
      <c r="F16" s="109"/>
      <c r="G16" s="110"/>
      <c r="H16" s="111"/>
      <c r="I16" s="113"/>
      <c r="J16" s="111"/>
      <c r="K16" s="111"/>
      <c r="L16" s="189"/>
    </row>
    <row r="17" spans="1:13" ht="28.15" customHeight="1">
      <c r="A17" s="87"/>
      <c r="B17" s="88"/>
      <c r="C17" s="88"/>
      <c r="D17" s="96">
        <f t="shared" si="0"/>
        <v>0</v>
      </c>
      <c r="E17" s="109"/>
      <c r="F17" s="109"/>
      <c r="G17" s="91"/>
      <c r="H17" s="92"/>
      <c r="I17" s="93"/>
      <c r="J17" s="92"/>
      <c r="K17" s="92"/>
      <c r="L17" s="189"/>
    </row>
    <row r="18" spans="1:13" ht="28.15" customHeight="1">
      <c r="A18" s="94"/>
      <c r="B18" s="95"/>
      <c r="C18" s="95"/>
      <c r="D18" s="96">
        <f t="shared" si="0"/>
        <v>0</v>
      </c>
      <c r="E18" s="109"/>
      <c r="F18" s="109"/>
      <c r="G18" s="110"/>
      <c r="H18" s="111"/>
      <c r="I18" s="113"/>
      <c r="J18" s="111"/>
      <c r="K18" s="111"/>
      <c r="L18" s="189"/>
    </row>
    <row r="19" spans="1:13" ht="28.15" customHeight="1">
      <c r="A19" s="87"/>
      <c r="B19" s="88"/>
      <c r="C19" s="88"/>
      <c r="D19" s="96">
        <f>SUM(E19:K19)</f>
        <v>0</v>
      </c>
      <c r="E19" s="109"/>
      <c r="F19" s="109"/>
      <c r="G19" s="91"/>
      <c r="H19" s="92"/>
      <c r="I19" s="93"/>
      <c r="J19" s="92"/>
      <c r="K19" s="92"/>
      <c r="L19" s="189"/>
    </row>
    <row r="20" spans="1:13" ht="28.15" customHeight="1">
      <c r="A20" s="94"/>
      <c r="B20" s="95"/>
      <c r="C20" s="95"/>
      <c r="D20" s="96">
        <f t="shared" si="0"/>
        <v>0</v>
      </c>
      <c r="E20" s="109"/>
      <c r="F20" s="109"/>
      <c r="G20" s="110"/>
      <c r="H20" s="111"/>
      <c r="I20" s="113"/>
      <c r="J20" s="111"/>
      <c r="K20" s="111"/>
      <c r="L20" s="189"/>
    </row>
    <row r="21" spans="1:13" ht="28.15" customHeight="1">
      <c r="A21" s="94"/>
      <c r="B21" s="95"/>
      <c r="C21" s="95"/>
      <c r="D21" s="96">
        <f t="shared" si="0"/>
        <v>0</v>
      </c>
      <c r="E21" s="109"/>
      <c r="F21" s="109"/>
      <c r="G21" s="110"/>
      <c r="H21" s="111"/>
      <c r="I21" s="113"/>
      <c r="J21" s="111"/>
      <c r="K21" s="111"/>
      <c r="L21" s="189"/>
    </row>
    <row r="22" spans="1:13" ht="28.15" customHeight="1">
      <c r="A22" s="94"/>
      <c r="B22" s="95"/>
      <c r="C22" s="95"/>
      <c r="D22" s="96">
        <f>SUM(E22:K22)</f>
        <v>0</v>
      </c>
      <c r="E22" s="109"/>
      <c r="F22" s="109"/>
      <c r="G22" s="110"/>
      <c r="H22" s="111"/>
      <c r="I22" s="113"/>
      <c r="J22" s="111"/>
      <c r="K22" s="111"/>
      <c r="L22" s="189"/>
    </row>
    <row r="23" spans="1:13" ht="28.15" customHeight="1" thickBot="1">
      <c r="A23" s="97"/>
      <c r="B23" s="98"/>
      <c r="C23" s="98"/>
      <c r="D23" s="99">
        <f>SUM(E23:K23)</f>
        <v>0</v>
      </c>
      <c r="E23" s="114"/>
      <c r="F23" s="115"/>
      <c r="G23" s="115"/>
      <c r="H23" s="100"/>
      <c r="I23" s="118"/>
      <c r="J23" s="119"/>
      <c r="K23" s="119"/>
      <c r="L23" s="189"/>
    </row>
    <row r="24" spans="1:13" ht="18.75" customHeight="1" thickTop="1">
      <c r="A24" s="345" t="s">
        <v>1</v>
      </c>
      <c r="B24" s="346"/>
      <c r="C24" s="347"/>
      <c r="D24" s="10">
        <f>SUM(E24:K24)</f>
        <v>0</v>
      </c>
      <c r="E24" s="59">
        <f t="shared" ref="E24:J24" si="1">SUM(E5:E23)</f>
        <v>0</v>
      </c>
      <c r="F24" s="59">
        <f t="shared" si="1"/>
        <v>0</v>
      </c>
      <c r="G24" s="59">
        <f t="shared" si="1"/>
        <v>0</v>
      </c>
      <c r="H24" s="10">
        <f t="shared" si="1"/>
        <v>0</v>
      </c>
      <c r="I24" s="59">
        <f t="shared" si="1"/>
        <v>0</v>
      </c>
      <c r="J24" s="60">
        <f t="shared" si="1"/>
        <v>0</v>
      </c>
      <c r="K24" s="60">
        <f>SUM(K5:K23)</f>
        <v>0</v>
      </c>
      <c r="L24" s="192"/>
    </row>
    <row r="25" spans="1:13" ht="18.75" customHeight="1">
      <c r="A25" s="337" t="s">
        <v>65</v>
      </c>
      <c r="B25" s="338"/>
      <c r="C25" s="339"/>
      <c r="D25" s="10">
        <f>JANUARY!D26</f>
        <v>0</v>
      </c>
      <c r="E25" s="10">
        <f>JANUARY!E26</f>
        <v>0</v>
      </c>
      <c r="F25" s="10">
        <f>JANUARY!F26</f>
        <v>0</v>
      </c>
      <c r="G25" s="10">
        <f>JANUARY!G26</f>
        <v>0</v>
      </c>
      <c r="H25" s="10">
        <f>JANUARY!H26</f>
        <v>0</v>
      </c>
      <c r="I25" s="10">
        <f>JANUARY!I26</f>
        <v>0</v>
      </c>
      <c r="J25" s="63">
        <f>JANUARY!J26</f>
        <v>0</v>
      </c>
      <c r="K25" s="63">
        <f>JANUARY!K26</f>
        <v>0</v>
      </c>
      <c r="L25" s="190"/>
    </row>
    <row r="26" spans="1:13" ht="18.75" customHeight="1" thickBot="1">
      <c r="A26" s="287" t="s">
        <v>4</v>
      </c>
      <c r="B26" s="288"/>
      <c r="C26" s="289"/>
      <c r="D26" s="11">
        <f>D24+D25</f>
        <v>0</v>
      </c>
      <c r="E26" s="11">
        <f t="shared" ref="E26:J26" si="2">E24+E25</f>
        <v>0</v>
      </c>
      <c r="F26" s="11">
        <f t="shared" si="2"/>
        <v>0</v>
      </c>
      <c r="G26" s="11">
        <f t="shared" si="2"/>
        <v>0</v>
      </c>
      <c r="H26" s="11">
        <f t="shared" si="2"/>
        <v>0</v>
      </c>
      <c r="I26" s="11">
        <f t="shared" si="2"/>
        <v>0</v>
      </c>
      <c r="J26" s="61">
        <f t="shared" si="2"/>
        <v>0</v>
      </c>
      <c r="K26" s="61">
        <f t="shared" ref="K26" si="3">K24+K25</f>
        <v>0</v>
      </c>
      <c r="L26" s="191"/>
    </row>
    <row r="27" spans="1:13" ht="18.75" customHeight="1" thickBot="1">
      <c r="A27" s="20"/>
      <c r="B27" s="178" t="s">
        <v>161</v>
      </c>
      <c r="C27" s="20"/>
      <c r="D27" s="179">
        <f>(SUM(D5:D23))-D24</f>
        <v>0</v>
      </c>
      <c r="E27" s="180"/>
      <c r="F27" s="180"/>
      <c r="G27" s="180"/>
      <c r="H27" s="180"/>
      <c r="I27" s="180"/>
      <c r="J27" s="180"/>
      <c r="K27" s="31"/>
    </row>
    <row r="28" spans="1:13" s="22" customFormat="1" ht="54" customHeight="1" thickBot="1">
      <c r="A28" s="326" t="s">
        <v>48</v>
      </c>
      <c r="B28" s="327"/>
      <c r="C28" s="327"/>
      <c r="D28" s="363" t="str">
        <f>A1</f>
        <v>1 FEBRUARY - 29 FEBRUARY 2025</v>
      </c>
      <c r="E28" s="363"/>
      <c r="F28" s="363"/>
      <c r="G28" s="363"/>
      <c r="H28" s="363"/>
      <c r="I28" s="72"/>
      <c r="J28" s="358">
        <f>'CLUB DETAILS'!D8</f>
        <v>0</v>
      </c>
      <c r="K28" s="358"/>
      <c r="L28" s="359"/>
      <c r="M28" s="1"/>
    </row>
    <row r="29" spans="1:13" s="27" customFormat="1" ht="45" customHeight="1" thickBot="1">
      <c r="A29" s="68" t="s">
        <v>31</v>
      </c>
      <c r="B29" s="68" t="s">
        <v>44</v>
      </c>
      <c r="C29" s="68" t="s">
        <v>85</v>
      </c>
      <c r="D29" s="69" t="s">
        <v>162</v>
      </c>
      <c r="E29" s="69" t="s">
        <v>39</v>
      </c>
      <c r="F29" s="69" t="s">
        <v>34</v>
      </c>
      <c r="G29" s="69" t="s">
        <v>35</v>
      </c>
      <c r="H29" s="68" t="s">
        <v>45</v>
      </c>
      <c r="I29" s="68" t="s">
        <v>46</v>
      </c>
      <c r="J29" s="70" t="s">
        <v>36</v>
      </c>
      <c r="K29" s="69" t="s">
        <v>30</v>
      </c>
      <c r="L29" s="68" t="s">
        <v>37</v>
      </c>
      <c r="M29" s="1"/>
    </row>
    <row r="30" spans="1:13" ht="28.15" customHeight="1">
      <c r="A30" s="101"/>
      <c r="B30" s="102"/>
      <c r="C30" s="102"/>
      <c r="D30" s="89">
        <f>SUM(E30:K30)</f>
        <v>0</v>
      </c>
      <c r="E30" s="103"/>
      <c r="F30" s="104"/>
      <c r="G30" s="104"/>
      <c r="H30" s="105"/>
      <c r="I30" s="106"/>
      <c r="J30" s="107"/>
      <c r="K30" s="104"/>
      <c r="L30" s="265"/>
    </row>
    <row r="31" spans="1:13" ht="28.15" customHeight="1">
      <c r="A31" s="94"/>
      <c r="B31" s="95"/>
      <c r="C31" s="95"/>
      <c r="D31" s="96">
        <f>SUM(E31:K31)</f>
        <v>0</v>
      </c>
      <c r="E31" s="109"/>
      <c r="F31" s="110"/>
      <c r="G31" s="110"/>
      <c r="H31" s="111"/>
      <c r="I31" s="112"/>
      <c r="J31" s="113"/>
      <c r="K31" s="110"/>
      <c r="L31" s="266"/>
    </row>
    <row r="32" spans="1:13" ht="28.15" customHeight="1">
      <c r="A32" s="94"/>
      <c r="B32" s="95"/>
      <c r="C32" s="95"/>
      <c r="D32" s="96">
        <f>SUM(E32:K32)</f>
        <v>0</v>
      </c>
      <c r="E32" s="109"/>
      <c r="F32" s="110"/>
      <c r="G32" s="110"/>
      <c r="H32" s="111"/>
      <c r="I32" s="112"/>
      <c r="J32" s="113"/>
      <c r="K32" s="110"/>
      <c r="L32" s="266"/>
    </row>
    <row r="33" spans="1:12" ht="28.15" customHeight="1">
      <c r="A33" s="94"/>
      <c r="B33" s="95"/>
      <c r="C33" s="95"/>
      <c r="D33" s="96">
        <f t="shared" ref="D33:D48" si="4">SUM(E33:K33)</f>
        <v>0</v>
      </c>
      <c r="E33" s="109"/>
      <c r="F33" s="110"/>
      <c r="G33" s="110"/>
      <c r="H33" s="111"/>
      <c r="I33" s="112"/>
      <c r="J33" s="113"/>
      <c r="K33" s="110"/>
      <c r="L33" s="266"/>
    </row>
    <row r="34" spans="1:12" ht="28.15" customHeight="1">
      <c r="A34" s="94"/>
      <c r="B34" s="95"/>
      <c r="C34" s="95"/>
      <c r="D34" s="96">
        <f t="shared" si="4"/>
        <v>0</v>
      </c>
      <c r="E34" s="109"/>
      <c r="F34" s="110"/>
      <c r="G34" s="110"/>
      <c r="H34" s="111"/>
      <c r="I34" s="112"/>
      <c r="J34" s="113"/>
      <c r="K34" s="110"/>
      <c r="L34" s="266"/>
    </row>
    <row r="35" spans="1:12" ht="28.15" customHeight="1">
      <c r="A35" s="94"/>
      <c r="B35" s="95"/>
      <c r="C35" s="95"/>
      <c r="D35" s="96">
        <f>SUM(E35:K35)</f>
        <v>0</v>
      </c>
      <c r="E35" s="109"/>
      <c r="F35" s="110"/>
      <c r="G35" s="110"/>
      <c r="H35" s="111"/>
      <c r="I35" s="112"/>
      <c r="J35" s="113"/>
      <c r="K35" s="110"/>
      <c r="L35" s="266"/>
    </row>
    <row r="36" spans="1:12" ht="28.15" customHeight="1">
      <c r="A36" s="94"/>
      <c r="B36" s="95"/>
      <c r="C36" s="95"/>
      <c r="D36" s="96">
        <f>SUM(E36:K36)</f>
        <v>0</v>
      </c>
      <c r="E36" s="109"/>
      <c r="F36" s="110"/>
      <c r="G36" s="110"/>
      <c r="H36" s="111"/>
      <c r="I36" s="112"/>
      <c r="J36" s="113"/>
      <c r="K36" s="110"/>
      <c r="L36" s="266"/>
    </row>
    <row r="37" spans="1:12" ht="28.15" customHeight="1">
      <c r="A37" s="94"/>
      <c r="B37" s="95"/>
      <c r="C37" s="95"/>
      <c r="D37" s="96">
        <f>SUM(E37:K37)</f>
        <v>0</v>
      </c>
      <c r="E37" s="109"/>
      <c r="F37" s="110"/>
      <c r="G37" s="110"/>
      <c r="H37" s="111"/>
      <c r="I37" s="112"/>
      <c r="J37" s="113"/>
      <c r="K37" s="110"/>
      <c r="L37" s="266"/>
    </row>
    <row r="38" spans="1:12" ht="28.15" customHeight="1">
      <c r="A38" s="94"/>
      <c r="B38" s="95"/>
      <c r="C38" s="95"/>
      <c r="D38" s="96">
        <f>SUM(E38:K38)</f>
        <v>0</v>
      </c>
      <c r="E38" s="109"/>
      <c r="F38" s="110"/>
      <c r="G38" s="110"/>
      <c r="H38" s="111"/>
      <c r="I38" s="112"/>
      <c r="J38" s="113"/>
      <c r="K38" s="110"/>
      <c r="L38" s="266"/>
    </row>
    <row r="39" spans="1:12" ht="28.15" customHeight="1">
      <c r="A39" s="94"/>
      <c r="B39" s="95"/>
      <c r="C39" s="95"/>
      <c r="D39" s="96">
        <f>SUM(E39:K39)</f>
        <v>0</v>
      </c>
      <c r="E39" s="109"/>
      <c r="F39" s="110"/>
      <c r="G39" s="110"/>
      <c r="H39" s="111"/>
      <c r="I39" s="112"/>
      <c r="J39" s="113"/>
      <c r="K39" s="110"/>
      <c r="L39" s="266"/>
    </row>
    <row r="40" spans="1:12" ht="28.15" customHeight="1">
      <c r="A40" s="94"/>
      <c r="B40" s="95"/>
      <c r="C40" s="95"/>
      <c r="D40" s="96">
        <f t="shared" si="4"/>
        <v>0</v>
      </c>
      <c r="E40" s="109"/>
      <c r="F40" s="110"/>
      <c r="G40" s="110"/>
      <c r="H40" s="111"/>
      <c r="I40" s="112"/>
      <c r="J40" s="113"/>
      <c r="K40" s="110"/>
      <c r="L40" s="266"/>
    </row>
    <row r="41" spans="1:12" ht="28.15" customHeight="1">
      <c r="A41" s="94"/>
      <c r="B41" s="95"/>
      <c r="C41" s="95"/>
      <c r="D41" s="96">
        <f t="shared" si="4"/>
        <v>0</v>
      </c>
      <c r="E41" s="109"/>
      <c r="F41" s="110"/>
      <c r="G41" s="110"/>
      <c r="H41" s="111"/>
      <c r="I41" s="112"/>
      <c r="J41" s="113"/>
      <c r="K41" s="110"/>
      <c r="L41" s="266"/>
    </row>
    <row r="42" spans="1:12" ht="28.15" customHeight="1">
      <c r="A42" s="94"/>
      <c r="B42" s="95"/>
      <c r="C42" s="95"/>
      <c r="D42" s="96">
        <f t="shared" si="4"/>
        <v>0</v>
      </c>
      <c r="E42" s="109"/>
      <c r="F42" s="110"/>
      <c r="G42" s="110"/>
      <c r="H42" s="111"/>
      <c r="I42" s="112"/>
      <c r="J42" s="113"/>
      <c r="K42" s="110"/>
      <c r="L42" s="266"/>
    </row>
    <row r="43" spans="1:12" ht="28.15" customHeight="1">
      <c r="A43" s="94"/>
      <c r="B43" s="95"/>
      <c r="C43" s="95"/>
      <c r="D43" s="96">
        <f t="shared" si="4"/>
        <v>0</v>
      </c>
      <c r="E43" s="109"/>
      <c r="F43" s="110"/>
      <c r="G43" s="110"/>
      <c r="H43" s="111"/>
      <c r="I43" s="112"/>
      <c r="J43" s="113"/>
      <c r="K43" s="110"/>
      <c r="L43" s="266"/>
    </row>
    <row r="44" spans="1:12" ht="28.15" customHeight="1">
      <c r="A44" s="94"/>
      <c r="B44" s="95"/>
      <c r="C44" s="95"/>
      <c r="D44" s="96">
        <f t="shared" si="4"/>
        <v>0</v>
      </c>
      <c r="E44" s="109"/>
      <c r="F44" s="110"/>
      <c r="G44" s="110"/>
      <c r="H44" s="111"/>
      <c r="I44" s="112"/>
      <c r="J44" s="113"/>
      <c r="K44" s="110"/>
      <c r="L44" s="266"/>
    </row>
    <row r="45" spans="1:12" ht="28.15" customHeight="1">
      <c r="A45" s="94"/>
      <c r="B45" s="95"/>
      <c r="C45" s="95"/>
      <c r="D45" s="96">
        <f t="shared" si="4"/>
        <v>0</v>
      </c>
      <c r="E45" s="109"/>
      <c r="F45" s="110"/>
      <c r="G45" s="110"/>
      <c r="H45" s="111"/>
      <c r="I45" s="112"/>
      <c r="J45" s="113"/>
      <c r="K45" s="110"/>
      <c r="L45" s="266"/>
    </row>
    <row r="46" spans="1:12" ht="28.15" customHeight="1">
      <c r="A46" s="94"/>
      <c r="B46" s="95"/>
      <c r="C46" s="95"/>
      <c r="D46" s="96">
        <f t="shared" si="4"/>
        <v>0</v>
      </c>
      <c r="E46" s="109"/>
      <c r="F46" s="110"/>
      <c r="G46" s="110"/>
      <c r="H46" s="111"/>
      <c r="I46" s="112"/>
      <c r="J46" s="113"/>
      <c r="K46" s="110"/>
      <c r="L46" s="266"/>
    </row>
    <row r="47" spans="1:12" ht="28.15" customHeight="1">
      <c r="A47" s="94"/>
      <c r="B47" s="95"/>
      <c r="C47" s="95"/>
      <c r="D47" s="96">
        <f t="shared" si="4"/>
        <v>0</v>
      </c>
      <c r="E47" s="109"/>
      <c r="F47" s="110"/>
      <c r="G47" s="110"/>
      <c r="H47" s="111"/>
      <c r="I47" s="112"/>
      <c r="J47" s="113"/>
      <c r="K47" s="110"/>
      <c r="L47" s="266"/>
    </row>
    <row r="48" spans="1:12" ht="28.15" customHeight="1" thickBot="1">
      <c r="A48" s="97"/>
      <c r="B48" s="98"/>
      <c r="C48" s="98"/>
      <c r="D48" s="99">
        <f t="shared" si="4"/>
        <v>0</v>
      </c>
      <c r="E48" s="114"/>
      <c r="F48" s="115"/>
      <c r="G48" s="115"/>
      <c r="H48" s="116"/>
      <c r="I48" s="117"/>
      <c r="J48" s="118"/>
      <c r="K48" s="115"/>
      <c r="L48" s="267"/>
    </row>
    <row r="49" spans="1:16" ht="18.75" customHeight="1" thickTop="1">
      <c r="A49" s="345" t="s">
        <v>1</v>
      </c>
      <c r="B49" s="346"/>
      <c r="C49" s="347"/>
      <c r="D49" s="10">
        <f>SUM(E49:K49)</f>
        <v>0</v>
      </c>
      <c r="E49" s="59">
        <f t="shared" ref="E49:K49" si="5">SUM(E30:E48)</f>
        <v>0</v>
      </c>
      <c r="F49" s="59">
        <f t="shared" si="5"/>
        <v>0</v>
      </c>
      <c r="G49" s="59">
        <f t="shared" si="5"/>
        <v>0</v>
      </c>
      <c r="H49" s="59">
        <f t="shared" si="5"/>
        <v>0</v>
      </c>
      <c r="I49" s="59">
        <f t="shared" si="5"/>
        <v>0</v>
      </c>
      <c r="J49" s="59">
        <f t="shared" si="5"/>
        <v>0</v>
      </c>
      <c r="K49" s="59">
        <f t="shared" si="5"/>
        <v>0</v>
      </c>
      <c r="L49" s="65"/>
    </row>
    <row r="50" spans="1:16" ht="18.75" customHeight="1">
      <c r="A50" s="348" t="s">
        <v>65</v>
      </c>
      <c r="B50" s="349"/>
      <c r="C50" s="350"/>
      <c r="D50" s="36">
        <f>JANUARY!D51</f>
        <v>0</v>
      </c>
      <c r="E50" s="36">
        <f>JANUARY!E51</f>
        <v>0</v>
      </c>
      <c r="F50" s="36">
        <f>JANUARY!F51</f>
        <v>0</v>
      </c>
      <c r="G50" s="36">
        <f>JANUARY!G51</f>
        <v>0</v>
      </c>
      <c r="H50" s="36">
        <f>JANUARY!H51</f>
        <v>0</v>
      </c>
      <c r="I50" s="36">
        <f>JANUARY!I51</f>
        <v>0</v>
      </c>
      <c r="J50" s="36">
        <f>JANUARY!J51</f>
        <v>0</v>
      </c>
      <c r="K50" s="36">
        <f>JANUARY!K51</f>
        <v>0</v>
      </c>
      <c r="L50" s="66"/>
    </row>
    <row r="51" spans="1:16" ht="18.75" customHeight="1" thickBot="1">
      <c r="A51" s="287" t="s">
        <v>4</v>
      </c>
      <c r="B51" s="288"/>
      <c r="C51" s="289"/>
      <c r="D51" s="11">
        <f>D49+D50</f>
        <v>0</v>
      </c>
      <c r="E51" s="11">
        <f>E49+E50</f>
        <v>0</v>
      </c>
      <c r="F51" s="11">
        <f t="shared" ref="F51:J51" si="6">F49+F50</f>
        <v>0</v>
      </c>
      <c r="G51" s="11">
        <f t="shared" si="6"/>
        <v>0</v>
      </c>
      <c r="H51" s="11">
        <f t="shared" si="6"/>
        <v>0</v>
      </c>
      <c r="I51" s="11">
        <f t="shared" si="6"/>
        <v>0</v>
      </c>
      <c r="J51" s="11">
        <f t="shared" si="6"/>
        <v>0</v>
      </c>
      <c r="K51" s="11">
        <f>K49+K50</f>
        <v>0</v>
      </c>
      <c r="L51" s="67"/>
    </row>
    <row r="52" spans="1:16" ht="18.75" customHeight="1">
      <c r="A52" s="6"/>
      <c r="B52" s="7" t="s">
        <v>163</v>
      </c>
      <c r="C52" s="6"/>
      <c r="D52" s="9">
        <f>(SUM(D30:D48))-D49</f>
        <v>0</v>
      </c>
      <c r="E52" s="8"/>
      <c r="F52" s="8"/>
      <c r="G52" s="8"/>
      <c r="H52" s="8"/>
      <c r="I52" s="8"/>
      <c r="J52" s="8"/>
      <c r="K52" s="8"/>
      <c r="L52" s="5"/>
    </row>
    <row r="53" spans="1:16" s="77" customFormat="1" ht="54" customHeight="1">
      <c r="A53" s="365" t="s">
        <v>49</v>
      </c>
      <c r="B53" s="365"/>
      <c r="C53" s="365"/>
      <c r="D53" s="365"/>
      <c r="E53" s="75" t="str">
        <f>A1</f>
        <v>1 FEBRUARY - 29 FEBRUARY 2025</v>
      </c>
      <c r="F53" s="76"/>
      <c r="G53" s="76"/>
      <c r="H53" s="76"/>
      <c r="I53" s="76"/>
      <c r="J53" s="351">
        <f>'CLUB DETAILS'!D8</f>
        <v>0</v>
      </c>
      <c r="K53" s="351"/>
      <c r="L53" s="351"/>
      <c r="M53" s="1"/>
    </row>
    <row r="54" spans="1:16" ht="37.5" customHeight="1">
      <c r="A54" s="353" t="s">
        <v>7</v>
      </c>
      <c r="B54" s="353"/>
      <c r="C54" s="353"/>
      <c r="D54" s="353"/>
      <c r="E54" s="353"/>
      <c r="F54" s="353"/>
      <c r="G54" s="353"/>
      <c r="H54" s="353"/>
      <c r="I54" s="353"/>
      <c r="J54" s="353"/>
      <c r="K54" s="353"/>
      <c r="L54" s="136"/>
    </row>
    <row r="55" spans="1:16" ht="22.5" customHeight="1">
      <c r="A55" s="330" t="s">
        <v>8</v>
      </c>
      <c r="B55" s="330"/>
      <c r="C55" s="25"/>
      <c r="D55" s="17">
        <f>JANUARY!D58</f>
        <v>0</v>
      </c>
      <c r="E55" s="355" t="s">
        <v>102</v>
      </c>
      <c r="F55" s="355"/>
      <c r="G55" s="355"/>
      <c r="H55" s="355"/>
      <c r="I55" s="355"/>
      <c r="J55" s="355"/>
      <c r="K55" s="355"/>
      <c r="L55" s="355"/>
      <c r="M55" s="16"/>
      <c r="N55" s="16"/>
      <c r="O55" s="16"/>
      <c r="P55" s="16"/>
    </row>
    <row r="56" spans="1:16" ht="22.5" customHeight="1">
      <c r="A56" s="330" t="s">
        <v>9</v>
      </c>
      <c r="B56" s="330"/>
      <c r="C56" s="25"/>
      <c r="D56" s="17">
        <f>D24</f>
        <v>0</v>
      </c>
      <c r="E56" s="29"/>
      <c r="F56" s="30"/>
      <c r="G56" s="30"/>
      <c r="H56" s="30"/>
      <c r="I56" s="30"/>
      <c r="J56" s="30"/>
      <c r="K56" s="30"/>
    </row>
    <row r="57" spans="1:16" ht="22.5" customHeight="1">
      <c r="A57" s="330" t="s">
        <v>10</v>
      </c>
      <c r="B57" s="330"/>
      <c r="C57" s="25"/>
      <c r="D57" s="17">
        <f>D49</f>
        <v>0</v>
      </c>
      <c r="E57" s="29"/>
      <c r="F57" s="30"/>
      <c r="G57" s="30"/>
      <c r="H57" s="30"/>
      <c r="I57" s="30"/>
      <c r="J57" s="30"/>
      <c r="K57" s="30"/>
    </row>
    <row r="58" spans="1:16" ht="22.5" customHeight="1">
      <c r="A58" s="329" t="s">
        <v>90</v>
      </c>
      <c r="B58" s="329"/>
      <c r="C58" s="329"/>
      <c r="D58" s="64">
        <f>SUM(D55:D56)-D57</f>
        <v>0</v>
      </c>
      <c r="E58" s="355" t="s">
        <v>52</v>
      </c>
      <c r="F58" s="355"/>
      <c r="G58" s="355"/>
      <c r="H58" s="355"/>
      <c r="I58" s="355"/>
      <c r="J58" s="355"/>
      <c r="K58" s="355"/>
      <c r="L58" s="355"/>
      <c r="M58" s="16"/>
      <c r="N58" s="16"/>
      <c r="O58" s="16"/>
      <c r="P58" s="16"/>
    </row>
    <row r="59" spans="1:16" ht="37.5" customHeight="1">
      <c r="A59" s="353" t="s">
        <v>11</v>
      </c>
      <c r="B59" s="353"/>
      <c r="C59" s="19"/>
      <c r="D59" s="4"/>
      <c r="E59" s="4"/>
      <c r="F59" s="19"/>
      <c r="G59" s="19"/>
      <c r="H59" s="19"/>
      <c r="I59" s="19"/>
      <c r="J59" s="19"/>
      <c r="K59" s="19"/>
    </row>
    <row r="60" spans="1:16" ht="22.5" customHeight="1">
      <c r="A60" s="330" t="s">
        <v>95</v>
      </c>
      <c r="B60" s="330"/>
      <c r="C60" s="12"/>
      <c r="D60" s="120">
        <v>0</v>
      </c>
      <c r="E60" s="368" t="s">
        <v>202</v>
      </c>
      <c r="F60" s="355"/>
      <c r="G60" s="355"/>
      <c r="H60" s="355"/>
      <c r="I60" s="355"/>
      <c r="J60" s="355"/>
      <c r="K60" s="355"/>
      <c r="L60" s="355"/>
      <c r="M60" s="16"/>
      <c r="N60" s="16"/>
      <c r="O60" s="16"/>
      <c r="P60" s="16"/>
    </row>
    <row r="61" spans="1:16" ht="22.5" customHeight="1">
      <c r="A61" s="330" t="s">
        <v>12</v>
      </c>
      <c r="B61" s="330"/>
      <c r="C61" s="12"/>
      <c r="D61" s="120">
        <v>0</v>
      </c>
      <c r="E61" s="355" t="s">
        <v>54</v>
      </c>
      <c r="F61" s="355"/>
      <c r="G61" s="355"/>
      <c r="H61" s="355"/>
      <c r="I61" s="355"/>
      <c r="J61" s="355"/>
      <c r="K61" s="355"/>
      <c r="L61" s="355"/>
      <c r="M61" s="16"/>
      <c r="N61" s="16"/>
      <c r="O61" s="16"/>
      <c r="P61" s="16"/>
    </row>
    <row r="62" spans="1:16" ht="22.5" customHeight="1">
      <c r="A62" s="330" t="s">
        <v>96</v>
      </c>
      <c r="B62" s="330"/>
      <c r="C62" s="12"/>
      <c r="D62" s="146">
        <f>SUM(D64:D69)</f>
        <v>0</v>
      </c>
      <c r="E62" s="31"/>
    </row>
    <row r="63" spans="1:16" ht="22.5" customHeight="1">
      <c r="A63" s="134"/>
      <c r="B63" s="135" t="s">
        <v>77</v>
      </c>
      <c r="D63" s="31"/>
      <c r="E63" s="31"/>
    </row>
    <row r="64" spans="1:16" ht="22.5" customHeight="1">
      <c r="A64" s="15"/>
      <c r="B64" s="145"/>
      <c r="C64" s="13"/>
      <c r="D64" s="120">
        <v>0</v>
      </c>
      <c r="E64" s="354" t="s">
        <v>156</v>
      </c>
      <c r="F64" s="354"/>
      <c r="G64" s="354"/>
      <c r="H64" s="354"/>
      <c r="I64" s="354"/>
      <c r="J64" s="354"/>
      <c r="K64" s="354"/>
      <c r="L64" s="354"/>
      <c r="M64" s="2"/>
      <c r="N64" s="2"/>
      <c r="O64" s="2"/>
      <c r="P64" s="2"/>
    </row>
    <row r="65" spans="1:16" ht="22.5" customHeight="1">
      <c r="A65" s="15"/>
      <c r="B65" s="145"/>
      <c r="C65" s="14"/>
      <c r="D65" s="120">
        <v>0</v>
      </c>
      <c r="E65" s="354"/>
      <c r="F65" s="354"/>
      <c r="G65" s="354"/>
      <c r="H65" s="354"/>
      <c r="I65" s="354"/>
      <c r="J65" s="354"/>
      <c r="K65" s="354"/>
      <c r="L65" s="354"/>
      <c r="M65" s="2"/>
      <c r="N65" s="2"/>
      <c r="O65" s="2"/>
      <c r="P65" s="2"/>
    </row>
    <row r="66" spans="1:16" ht="22.5" customHeight="1">
      <c r="A66" s="15"/>
      <c r="B66" s="145"/>
      <c r="C66" s="14"/>
      <c r="D66" s="120">
        <v>0</v>
      </c>
      <c r="E66" s="354"/>
      <c r="F66" s="354"/>
      <c r="G66" s="354"/>
      <c r="H66" s="354"/>
      <c r="I66" s="354"/>
      <c r="J66" s="354"/>
      <c r="K66" s="354"/>
      <c r="L66" s="354"/>
    </row>
    <row r="67" spans="1:16" ht="22.5" customHeight="1">
      <c r="A67" s="15"/>
      <c r="B67" s="145"/>
      <c r="C67" s="14"/>
      <c r="D67" s="120">
        <v>0</v>
      </c>
      <c r="E67" s="354"/>
      <c r="F67" s="354"/>
      <c r="G67" s="354"/>
      <c r="H67" s="354"/>
      <c r="I67" s="354"/>
      <c r="J67" s="354"/>
      <c r="K67" s="354"/>
      <c r="L67" s="354"/>
    </row>
    <row r="68" spans="1:16" ht="22.5" customHeight="1">
      <c r="A68" s="15"/>
      <c r="B68" s="145"/>
      <c r="C68" s="14"/>
      <c r="D68" s="120">
        <v>0</v>
      </c>
      <c r="E68" s="354"/>
      <c r="F68" s="354"/>
      <c r="G68" s="354"/>
      <c r="H68" s="354"/>
      <c r="I68" s="354"/>
      <c r="J68" s="354"/>
      <c r="K68" s="354"/>
      <c r="L68" s="354"/>
    </row>
    <row r="69" spans="1:16" ht="22.5" customHeight="1">
      <c r="A69" s="15"/>
      <c r="B69" s="145"/>
      <c r="C69" s="14"/>
      <c r="D69" s="120">
        <v>0</v>
      </c>
      <c r="E69" s="354"/>
      <c r="F69" s="354"/>
      <c r="G69" s="354"/>
      <c r="H69" s="354"/>
      <c r="I69" s="354"/>
      <c r="J69" s="354"/>
      <c r="K69" s="354"/>
      <c r="L69" s="354"/>
    </row>
    <row r="70" spans="1:16" ht="22.5" customHeight="1">
      <c r="A70" s="31"/>
      <c r="B70" s="31"/>
      <c r="C70" s="31"/>
      <c r="D70" s="31"/>
    </row>
    <row r="71" spans="1:16" ht="22.5" customHeight="1">
      <c r="A71" s="329" t="s">
        <v>97</v>
      </c>
      <c r="B71" s="329"/>
      <c r="C71" s="329"/>
      <c r="D71" s="64">
        <f>SUM(D60:D61)-D62</f>
        <v>0</v>
      </c>
      <c r="E71" s="366" t="s">
        <v>104</v>
      </c>
      <c r="F71" s="367"/>
      <c r="G71" s="367"/>
      <c r="H71" s="367"/>
      <c r="I71" s="367"/>
      <c r="J71" s="367"/>
      <c r="K71" s="367"/>
      <c r="L71" s="367"/>
      <c r="M71" s="2"/>
      <c r="N71" s="2"/>
      <c r="O71" s="2"/>
      <c r="P71" s="2"/>
    </row>
    <row r="72" spans="1:16" ht="22.5" customHeight="1">
      <c r="C72" s="20"/>
      <c r="D72" s="20"/>
      <c r="E72" s="2"/>
      <c r="F72" s="2"/>
      <c r="G72" s="2"/>
      <c r="H72" s="2"/>
      <c r="I72" s="2"/>
      <c r="J72" s="2"/>
      <c r="K72" s="2"/>
      <c r="L72" s="2"/>
      <c r="M72" s="2"/>
      <c r="N72" s="2"/>
      <c r="O72" s="2"/>
      <c r="P72" s="2"/>
    </row>
    <row r="73" spans="1:16" ht="33" customHeight="1">
      <c r="A73" s="335" t="s">
        <v>159</v>
      </c>
      <c r="B73" s="335"/>
      <c r="C73" s="335"/>
      <c r="D73" s="263">
        <f>D58-D71</f>
        <v>0</v>
      </c>
      <c r="E73" s="336" t="s">
        <v>160</v>
      </c>
      <c r="F73" s="336"/>
      <c r="G73" s="336"/>
      <c r="H73" s="336"/>
      <c r="I73" s="336"/>
      <c r="J73" s="336"/>
      <c r="K73" s="336"/>
      <c r="L73" s="336"/>
    </row>
    <row r="74" spans="1:16">
      <c r="A74" s="27"/>
      <c r="B74" s="27"/>
      <c r="C74" s="27"/>
      <c r="D74" s="27"/>
      <c r="E74" s="27"/>
      <c r="F74" s="27"/>
      <c r="G74" s="27"/>
      <c r="H74" s="27"/>
      <c r="I74" s="27"/>
      <c r="J74" s="27"/>
      <c r="K74" s="27"/>
      <c r="L74" s="27"/>
    </row>
    <row r="75" spans="1:16" ht="61.5" customHeight="1">
      <c r="A75" s="27"/>
      <c r="B75" s="151" t="s">
        <v>116</v>
      </c>
      <c r="C75" s="150"/>
      <c r="D75" s="150"/>
      <c r="E75" s="271" t="str">
        <f>D3</f>
        <v>1 FEBRUARY - 29 FEBRUARY 2025</v>
      </c>
      <c r="G75" s="150"/>
      <c r="H75" s="150"/>
      <c r="I75" s="150"/>
      <c r="J75" s="342">
        <f>'CLUB DETAILS'!D8</f>
        <v>0</v>
      </c>
      <c r="K75" s="342"/>
      <c r="L75" s="342"/>
      <c r="M75" s="176"/>
    </row>
    <row r="76" spans="1:16" ht="33.75" customHeight="1">
      <c r="A76" s="188" t="s">
        <v>8</v>
      </c>
      <c r="C76" s="352">
        <f>D55</f>
        <v>0</v>
      </c>
      <c r="D76" s="352"/>
      <c r="E76" s="150"/>
      <c r="F76" s="150"/>
      <c r="G76" s="150"/>
      <c r="H76" s="150"/>
      <c r="I76" s="150"/>
      <c r="J76" s="150"/>
      <c r="K76" s="150"/>
      <c r="L76" s="150"/>
    </row>
    <row r="77" spans="1:16" ht="27" customHeight="1">
      <c r="A77" s="152" t="s">
        <v>113</v>
      </c>
      <c r="B77" s="156"/>
      <c r="C77" s="153"/>
      <c r="D77" s="153"/>
      <c r="E77" s="343">
        <f>D56</f>
        <v>0</v>
      </c>
      <c r="F77" s="343"/>
      <c r="G77" s="154" t="s">
        <v>114</v>
      </c>
      <c r="H77" s="155"/>
      <c r="I77" s="155"/>
      <c r="J77" s="155"/>
      <c r="K77" s="344">
        <f>D57</f>
        <v>0</v>
      </c>
      <c r="L77" s="344"/>
    </row>
    <row r="78" spans="1:16" ht="10.5" customHeight="1">
      <c r="A78" s="162"/>
      <c r="B78" s="27"/>
      <c r="C78" s="163"/>
      <c r="D78" s="163"/>
      <c r="E78" s="164"/>
      <c r="F78" s="164"/>
      <c r="G78" s="162"/>
      <c r="H78" s="163"/>
      <c r="I78" s="163"/>
      <c r="J78" s="163"/>
      <c r="K78" s="165"/>
      <c r="L78" s="165"/>
    </row>
    <row r="79" spans="1:16">
      <c r="A79" s="27"/>
      <c r="B79" s="27"/>
      <c r="C79" s="27"/>
      <c r="D79" s="27"/>
      <c r="E79" s="27"/>
      <c r="F79" s="27"/>
      <c r="G79" s="27"/>
      <c r="H79" s="27"/>
      <c r="I79" s="27"/>
      <c r="J79" s="27"/>
      <c r="K79" s="27"/>
      <c r="L79" s="27"/>
    </row>
    <row r="80" spans="1:16">
      <c r="A80" s="27"/>
      <c r="B80" s="27"/>
      <c r="C80" s="27"/>
      <c r="D80" s="27"/>
      <c r="E80" s="27"/>
      <c r="F80" s="27"/>
      <c r="G80" s="27"/>
      <c r="H80" s="27"/>
      <c r="I80" s="27"/>
      <c r="J80" s="27"/>
      <c r="K80" s="27"/>
      <c r="L80" s="27"/>
    </row>
    <row r="81" spans="1:12">
      <c r="A81" s="27"/>
      <c r="B81" s="27"/>
      <c r="C81" s="27"/>
      <c r="D81" s="27"/>
      <c r="E81" s="27"/>
      <c r="F81" s="27"/>
      <c r="G81" s="27"/>
      <c r="H81" s="27"/>
      <c r="I81" s="27"/>
      <c r="J81" s="27"/>
      <c r="K81" s="27"/>
      <c r="L81" s="27"/>
    </row>
    <row r="82" spans="1:12">
      <c r="A82" s="27"/>
      <c r="B82" s="27"/>
      <c r="C82" s="27"/>
      <c r="D82" s="27"/>
      <c r="E82" s="27"/>
      <c r="F82" s="27"/>
      <c r="G82" s="27"/>
      <c r="H82" s="27"/>
      <c r="I82" s="27"/>
      <c r="J82" s="27"/>
      <c r="K82" s="27"/>
      <c r="L82" s="27"/>
    </row>
    <row r="83" spans="1:12">
      <c r="A83" s="27"/>
      <c r="B83" s="27"/>
      <c r="C83" s="27"/>
      <c r="D83" s="27"/>
      <c r="E83" s="27"/>
      <c r="F83" s="27"/>
      <c r="G83" s="27"/>
      <c r="H83" s="27"/>
      <c r="I83" s="27"/>
      <c r="J83" s="27"/>
      <c r="K83" s="27"/>
      <c r="L83" s="27"/>
    </row>
    <row r="84" spans="1:12">
      <c r="A84" s="27"/>
      <c r="B84" s="27"/>
      <c r="C84" s="27"/>
      <c r="D84" s="27"/>
      <c r="E84" s="27"/>
      <c r="F84" s="27"/>
      <c r="G84" s="27"/>
      <c r="H84" s="27"/>
      <c r="I84" s="27"/>
      <c r="J84" s="27"/>
      <c r="K84" s="27"/>
      <c r="L84" s="27"/>
    </row>
    <row r="85" spans="1:12">
      <c r="A85" s="27"/>
      <c r="B85" s="27"/>
      <c r="C85" s="27"/>
      <c r="D85" s="27"/>
      <c r="E85" s="27"/>
      <c r="F85" s="27"/>
      <c r="G85" s="27"/>
      <c r="H85" s="27"/>
      <c r="I85" s="27"/>
      <c r="J85" s="27"/>
      <c r="K85" s="27"/>
      <c r="L85" s="27"/>
    </row>
    <row r="86" spans="1:12">
      <c r="A86" s="27"/>
      <c r="B86" s="27"/>
      <c r="C86" s="27"/>
      <c r="D86" s="27"/>
      <c r="E86" s="27"/>
      <c r="F86" s="27"/>
      <c r="G86" s="27"/>
      <c r="H86" s="27"/>
      <c r="I86" s="27"/>
      <c r="J86" s="27"/>
      <c r="K86" s="27"/>
      <c r="L86" s="27"/>
    </row>
    <row r="87" spans="1:12">
      <c r="A87" s="27"/>
      <c r="B87" s="27"/>
      <c r="C87" s="27"/>
      <c r="D87" s="27"/>
      <c r="E87" s="27"/>
      <c r="F87" s="27"/>
      <c r="G87" s="27"/>
      <c r="H87" s="27"/>
      <c r="I87" s="27"/>
      <c r="J87" s="27"/>
      <c r="K87" s="27"/>
      <c r="L87" s="27"/>
    </row>
    <row r="88" spans="1:12">
      <c r="A88" s="27"/>
      <c r="B88" s="27"/>
      <c r="C88" s="27"/>
      <c r="D88" s="27"/>
      <c r="E88" s="27"/>
      <c r="F88" s="27"/>
      <c r="G88" s="27"/>
      <c r="H88" s="27"/>
      <c r="I88" s="27"/>
      <c r="J88" s="27"/>
      <c r="K88" s="27"/>
      <c r="L88" s="27"/>
    </row>
    <row r="89" spans="1:12">
      <c r="A89" s="27"/>
      <c r="B89" s="27"/>
      <c r="C89" s="27"/>
      <c r="D89" s="27"/>
      <c r="E89" s="27"/>
      <c r="F89" s="27"/>
      <c r="G89" s="27"/>
      <c r="H89" s="27"/>
      <c r="I89" s="27"/>
      <c r="J89" s="27"/>
      <c r="K89" s="27"/>
      <c r="L89" s="27"/>
    </row>
    <row r="90" spans="1:12">
      <c r="A90" s="27"/>
      <c r="B90" s="27"/>
      <c r="C90" s="27"/>
      <c r="D90" s="27"/>
      <c r="E90" s="27"/>
      <c r="F90" s="27"/>
      <c r="G90" s="27"/>
      <c r="H90" s="27"/>
      <c r="I90" s="27"/>
      <c r="J90" s="27"/>
      <c r="K90" s="27"/>
      <c r="L90" s="27"/>
    </row>
    <row r="91" spans="1:12">
      <c r="A91" s="27"/>
      <c r="B91" s="27"/>
      <c r="C91" s="27"/>
      <c r="D91" s="27"/>
      <c r="E91" s="27"/>
      <c r="F91" s="27"/>
      <c r="G91" s="27"/>
      <c r="H91" s="27"/>
      <c r="I91" s="27"/>
      <c r="J91" s="27"/>
      <c r="K91" s="27"/>
      <c r="L91" s="27"/>
    </row>
    <row r="92" spans="1:12">
      <c r="A92" s="27"/>
      <c r="B92" s="27"/>
      <c r="C92" s="27"/>
      <c r="D92" s="27"/>
      <c r="E92" s="27"/>
      <c r="F92" s="27"/>
      <c r="G92" s="27"/>
      <c r="H92" s="27"/>
      <c r="I92" s="27"/>
      <c r="J92" s="27"/>
      <c r="K92" s="27"/>
      <c r="L92" s="27"/>
    </row>
    <row r="93" spans="1:12">
      <c r="A93" s="27"/>
      <c r="B93" s="27"/>
      <c r="C93" s="27"/>
      <c r="D93" s="27"/>
      <c r="E93" s="27"/>
      <c r="F93" s="27"/>
      <c r="G93" s="27"/>
      <c r="H93" s="27"/>
      <c r="I93" s="27"/>
      <c r="J93" s="27"/>
      <c r="K93" s="27"/>
      <c r="L93" s="27"/>
    </row>
    <row r="94" spans="1:12">
      <c r="A94" s="27"/>
      <c r="B94" s="27"/>
      <c r="C94" s="27"/>
      <c r="D94" s="27"/>
      <c r="E94" s="27"/>
      <c r="F94" s="27"/>
      <c r="G94" s="27"/>
      <c r="H94" s="27"/>
      <c r="I94" s="27"/>
      <c r="J94" s="27"/>
      <c r="K94" s="27"/>
      <c r="L94" s="27"/>
    </row>
    <row r="95" spans="1:12">
      <c r="A95" s="27"/>
      <c r="B95" s="27"/>
      <c r="C95" s="27"/>
      <c r="D95" s="27"/>
      <c r="E95" s="27"/>
      <c r="F95" s="27"/>
      <c r="G95" s="27"/>
      <c r="H95" s="27"/>
      <c r="I95" s="27"/>
      <c r="J95" s="27"/>
      <c r="K95" s="27"/>
      <c r="L95" s="27"/>
    </row>
    <row r="96" spans="1:12">
      <c r="A96" s="27"/>
      <c r="B96" s="27"/>
      <c r="C96" s="27"/>
      <c r="D96" s="27"/>
      <c r="E96" s="27"/>
      <c r="F96" s="27"/>
      <c r="G96" s="27"/>
      <c r="H96" s="27"/>
      <c r="I96" s="27"/>
      <c r="J96" s="27"/>
      <c r="K96" s="27"/>
      <c r="L96" s="27"/>
    </row>
    <row r="97" spans="1:12">
      <c r="A97" s="27"/>
      <c r="B97" s="27"/>
      <c r="C97" s="27"/>
      <c r="D97" s="27"/>
      <c r="E97" s="27"/>
      <c r="F97" s="27"/>
      <c r="G97" s="27"/>
      <c r="H97" s="27"/>
      <c r="I97" s="27"/>
      <c r="J97" s="27"/>
      <c r="K97" s="27"/>
      <c r="L97" s="27"/>
    </row>
    <row r="98" spans="1:12">
      <c r="A98" s="27"/>
      <c r="B98" s="27"/>
      <c r="C98" s="27"/>
      <c r="D98" s="27"/>
      <c r="E98" s="27"/>
      <c r="F98" s="27"/>
      <c r="G98" s="27"/>
      <c r="H98" s="27"/>
      <c r="I98" s="27"/>
      <c r="J98" s="27"/>
      <c r="K98" s="27"/>
      <c r="L98" s="27"/>
    </row>
    <row r="99" spans="1:12">
      <c r="A99" s="27"/>
      <c r="B99" s="27"/>
      <c r="C99" s="27"/>
      <c r="D99" s="27"/>
      <c r="E99" s="27"/>
      <c r="F99" s="27"/>
      <c r="G99" s="27"/>
      <c r="H99" s="27"/>
      <c r="I99" s="27"/>
      <c r="J99" s="27"/>
      <c r="K99" s="27"/>
      <c r="L99" s="27"/>
    </row>
    <row r="100" spans="1:12">
      <c r="A100" s="27"/>
      <c r="B100" s="27"/>
      <c r="C100" s="27"/>
      <c r="D100" s="27"/>
      <c r="E100" s="27"/>
      <c r="F100" s="27"/>
      <c r="G100" s="27"/>
      <c r="H100" s="27"/>
      <c r="I100" s="27"/>
      <c r="J100" s="27"/>
      <c r="K100" s="27"/>
      <c r="L100" s="27"/>
    </row>
    <row r="101" spans="1:12">
      <c r="A101" s="27"/>
      <c r="B101" s="27"/>
      <c r="C101" s="27"/>
      <c r="D101" s="27"/>
      <c r="E101" s="27"/>
      <c r="F101" s="27"/>
      <c r="G101" s="27"/>
      <c r="H101" s="27"/>
      <c r="I101" s="27"/>
      <c r="J101" s="27"/>
      <c r="K101" s="27"/>
      <c r="L101" s="27"/>
    </row>
    <row r="102" spans="1:12">
      <c r="A102" s="27"/>
      <c r="B102" s="27"/>
      <c r="C102" s="27"/>
      <c r="D102" s="27"/>
      <c r="E102" s="27"/>
      <c r="F102" s="27"/>
      <c r="G102" s="27"/>
      <c r="H102" s="27"/>
      <c r="I102" s="27"/>
      <c r="J102" s="27"/>
      <c r="K102" s="27"/>
      <c r="L102" s="27"/>
    </row>
    <row r="103" spans="1:12">
      <c r="A103" s="27"/>
      <c r="B103" s="27"/>
      <c r="C103" s="27"/>
      <c r="D103" s="27"/>
      <c r="E103" s="27"/>
      <c r="F103" s="27"/>
      <c r="G103" s="27"/>
      <c r="H103" s="27"/>
      <c r="I103" s="27"/>
      <c r="J103" s="27"/>
      <c r="K103" s="27"/>
      <c r="L103" s="27"/>
    </row>
    <row r="104" spans="1:12">
      <c r="A104" s="27"/>
      <c r="B104" s="27"/>
      <c r="C104" s="27"/>
      <c r="D104" s="27"/>
      <c r="E104" s="27"/>
      <c r="F104" s="27"/>
      <c r="G104" s="27"/>
      <c r="H104" s="27"/>
      <c r="I104" s="27"/>
      <c r="J104" s="27"/>
      <c r="K104" s="27"/>
      <c r="L104" s="27"/>
    </row>
    <row r="105" spans="1:12">
      <c r="A105" s="27"/>
      <c r="B105" s="27"/>
      <c r="C105" s="27"/>
      <c r="D105" s="27"/>
      <c r="E105" s="27"/>
      <c r="F105" s="27"/>
      <c r="G105" s="27"/>
      <c r="H105" s="27"/>
      <c r="I105" s="27"/>
      <c r="J105" s="27"/>
      <c r="K105" s="27"/>
      <c r="L105" s="27"/>
    </row>
    <row r="106" spans="1:12">
      <c r="A106" s="27"/>
      <c r="B106" s="27"/>
      <c r="C106" s="27"/>
      <c r="D106" s="27"/>
      <c r="E106" s="27"/>
      <c r="F106" s="27"/>
      <c r="G106" s="27"/>
      <c r="H106" s="27"/>
      <c r="I106" s="27"/>
      <c r="J106" s="27"/>
      <c r="K106" s="27"/>
      <c r="L106" s="27"/>
    </row>
    <row r="107" spans="1:12">
      <c r="A107" s="27"/>
      <c r="B107" s="27"/>
      <c r="C107" s="27"/>
      <c r="D107" s="27"/>
      <c r="E107" s="27"/>
      <c r="F107" s="27"/>
      <c r="G107" s="27"/>
      <c r="H107" s="27"/>
      <c r="I107" s="27"/>
      <c r="J107" s="27"/>
      <c r="K107" s="27"/>
      <c r="L107" s="27"/>
    </row>
    <row r="108" spans="1:12">
      <c r="A108" s="27"/>
      <c r="B108" s="27"/>
      <c r="C108" s="27"/>
      <c r="D108" s="27"/>
      <c r="E108" s="27"/>
      <c r="F108" s="27"/>
      <c r="G108" s="27"/>
      <c r="H108" s="27"/>
      <c r="I108" s="27"/>
      <c r="J108" s="27"/>
      <c r="K108" s="27"/>
      <c r="L108" s="27"/>
    </row>
    <row r="109" spans="1:12">
      <c r="A109" s="27"/>
      <c r="B109" s="27"/>
      <c r="C109" s="27"/>
      <c r="D109" s="27"/>
      <c r="E109" s="27"/>
      <c r="F109" s="27"/>
      <c r="G109" s="27"/>
      <c r="H109" s="27"/>
      <c r="I109" s="27"/>
      <c r="J109" s="27"/>
      <c r="K109" s="27"/>
      <c r="L109" s="27"/>
    </row>
    <row r="110" spans="1:12" s="157" customFormat="1" ht="24" customHeight="1">
      <c r="A110" s="158" t="s">
        <v>109</v>
      </c>
      <c r="B110" s="159"/>
      <c r="C110" s="158"/>
      <c r="D110" s="334">
        <f>D58</f>
        <v>0</v>
      </c>
      <c r="E110" s="334"/>
      <c r="F110" s="334"/>
      <c r="G110" s="166" t="s">
        <v>111</v>
      </c>
      <c r="H110" s="166"/>
      <c r="I110" s="166"/>
      <c r="J110" s="166"/>
      <c r="K110" s="333">
        <f>D62</f>
        <v>0</v>
      </c>
      <c r="L110" s="333"/>
    </row>
    <row r="111" spans="1:12" s="157" customFormat="1" ht="24" customHeight="1">
      <c r="A111" s="158" t="s">
        <v>110</v>
      </c>
      <c r="B111" s="159"/>
      <c r="C111" s="160"/>
      <c r="D111" s="334">
        <f>D71</f>
        <v>0</v>
      </c>
      <c r="E111" s="334"/>
      <c r="F111" s="334"/>
      <c r="G111" s="166" t="s">
        <v>112</v>
      </c>
      <c r="H111" s="166"/>
      <c r="I111" s="166"/>
      <c r="J111" s="166"/>
      <c r="K111" s="333">
        <f>D61</f>
        <v>0</v>
      </c>
      <c r="L111" s="333"/>
    </row>
    <row r="112" spans="1:12">
      <c r="A112" s="27"/>
      <c r="B112" s="27"/>
      <c r="C112" s="27"/>
      <c r="D112" s="27"/>
      <c r="E112" s="27"/>
      <c r="F112" s="27"/>
      <c r="G112" s="27"/>
      <c r="H112" s="27"/>
      <c r="I112" s="27"/>
      <c r="J112" s="27"/>
      <c r="K112" s="27"/>
      <c r="L112" s="27"/>
    </row>
    <row r="113" spans="1:12" ht="18.600000000000001" customHeight="1">
      <c r="A113" s="167" t="s">
        <v>115</v>
      </c>
      <c r="B113" s="27"/>
      <c r="C113" s="27"/>
      <c r="D113" s="27"/>
      <c r="E113" s="27"/>
      <c r="F113" s="27"/>
      <c r="G113" s="27"/>
      <c r="H113" s="27"/>
      <c r="I113" s="27"/>
      <c r="J113" s="27"/>
      <c r="K113" s="27"/>
      <c r="L113" s="27"/>
    </row>
    <row r="114" spans="1:12">
      <c r="A114" s="332"/>
      <c r="B114" s="332"/>
      <c r="C114" s="332"/>
      <c r="D114" s="332"/>
      <c r="E114" s="332"/>
      <c r="F114" s="332"/>
      <c r="G114" s="332"/>
      <c r="H114" s="332"/>
      <c r="I114" s="332"/>
      <c r="J114" s="332"/>
      <c r="K114" s="332"/>
      <c r="L114" s="332"/>
    </row>
    <row r="115" spans="1:12">
      <c r="A115" s="332"/>
      <c r="B115" s="332"/>
      <c r="C115" s="332"/>
      <c r="D115" s="332"/>
      <c r="E115" s="332"/>
      <c r="F115" s="332"/>
      <c r="G115" s="332"/>
      <c r="H115" s="332"/>
      <c r="I115" s="332"/>
      <c r="J115" s="332"/>
      <c r="K115" s="332"/>
      <c r="L115" s="332"/>
    </row>
    <row r="116" spans="1:12">
      <c r="A116" s="332"/>
      <c r="B116" s="332"/>
      <c r="C116" s="332"/>
      <c r="D116" s="332"/>
      <c r="E116" s="332"/>
      <c r="F116" s="332"/>
      <c r="G116" s="332"/>
      <c r="H116" s="332"/>
      <c r="I116" s="332"/>
      <c r="J116" s="332"/>
      <c r="K116" s="332"/>
      <c r="L116" s="332"/>
    </row>
    <row r="117" spans="1:12">
      <c r="A117" s="332"/>
      <c r="B117" s="332"/>
      <c r="C117" s="332"/>
      <c r="D117" s="332"/>
      <c r="E117" s="332"/>
      <c r="F117" s="332"/>
      <c r="G117" s="332"/>
      <c r="H117" s="332"/>
      <c r="I117" s="332"/>
      <c r="J117" s="332"/>
      <c r="K117" s="332"/>
      <c r="L117" s="332"/>
    </row>
    <row r="118" spans="1:12">
      <c r="A118" s="332"/>
      <c r="B118" s="332"/>
      <c r="C118" s="332"/>
      <c r="D118" s="332"/>
      <c r="E118" s="332"/>
      <c r="F118" s="332"/>
      <c r="G118" s="332"/>
      <c r="H118" s="332"/>
      <c r="I118" s="332"/>
      <c r="J118" s="332"/>
      <c r="K118" s="332"/>
      <c r="L118" s="332"/>
    </row>
    <row r="119" spans="1:12">
      <c r="A119" s="332"/>
      <c r="B119" s="332"/>
      <c r="C119" s="332"/>
      <c r="D119" s="332"/>
      <c r="E119" s="332"/>
      <c r="F119" s="332"/>
      <c r="G119" s="332"/>
      <c r="H119" s="332"/>
      <c r="I119" s="332"/>
      <c r="J119" s="332"/>
      <c r="K119" s="332"/>
      <c r="L119" s="332"/>
    </row>
    <row r="120" spans="1:12">
      <c r="A120" s="332"/>
      <c r="B120" s="332"/>
      <c r="C120" s="332"/>
      <c r="D120" s="332"/>
      <c r="E120" s="332"/>
      <c r="F120" s="332"/>
      <c r="G120" s="332"/>
      <c r="H120" s="332"/>
      <c r="I120" s="332"/>
      <c r="J120" s="332"/>
      <c r="K120" s="332"/>
      <c r="L120" s="332"/>
    </row>
    <row r="121" spans="1:12">
      <c r="A121" s="332"/>
      <c r="B121" s="332"/>
      <c r="C121" s="332"/>
      <c r="D121" s="332"/>
      <c r="E121" s="332"/>
      <c r="F121" s="332"/>
      <c r="G121" s="332"/>
      <c r="H121" s="332"/>
      <c r="I121" s="332"/>
      <c r="J121" s="332"/>
      <c r="K121" s="332"/>
      <c r="L121" s="332"/>
    </row>
    <row r="122" spans="1:12">
      <c r="A122" s="27"/>
      <c r="B122" s="27"/>
      <c r="C122" s="27"/>
      <c r="D122" s="27"/>
      <c r="E122" s="27"/>
      <c r="F122" s="27"/>
      <c r="G122" s="27"/>
      <c r="H122" s="27"/>
      <c r="I122" s="27"/>
      <c r="J122" s="27"/>
      <c r="K122" s="27"/>
      <c r="L122" s="27"/>
    </row>
  </sheetData>
  <sheetProtection algorithmName="SHA-512" hashValue="JzCDvDPAU/ozZnQvBFbTAbYaBWk0O6WchjNY/FLctFdjI1vZEjz3SUKdYJ+i9qnQK1vZEDBKM/m4vZS/l7ouQg==" saltValue="fpr2fZcRSNRxaYhDROH29w==" spinCount="100000" sheet="1" selectLockedCells="1"/>
  <mergeCells count="43">
    <mergeCell ref="A1:C2"/>
    <mergeCell ref="D1:K2"/>
    <mergeCell ref="A3:C3"/>
    <mergeCell ref="D3:H3"/>
    <mergeCell ref="J3:L3"/>
    <mergeCell ref="A26:C26"/>
    <mergeCell ref="D28:H28"/>
    <mergeCell ref="A24:C24"/>
    <mergeCell ref="A25:C25"/>
    <mergeCell ref="A71:C71"/>
    <mergeCell ref="A61:B61"/>
    <mergeCell ref="A49:C49"/>
    <mergeCell ref="A56:B56"/>
    <mergeCell ref="E55:L55"/>
    <mergeCell ref="A62:B62"/>
    <mergeCell ref="A60:B60"/>
    <mergeCell ref="A55:B55"/>
    <mergeCell ref="A54:K54"/>
    <mergeCell ref="A57:B57"/>
    <mergeCell ref="J53:L53"/>
    <mergeCell ref="A59:B59"/>
    <mergeCell ref="J28:L28"/>
    <mergeCell ref="A28:C28"/>
    <mergeCell ref="E71:L71"/>
    <mergeCell ref="E61:L61"/>
    <mergeCell ref="E64:L69"/>
    <mergeCell ref="E60:L60"/>
    <mergeCell ref="A58:C58"/>
    <mergeCell ref="E58:L58"/>
    <mergeCell ref="A53:D53"/>
    <mergeCell ref="A50:C50"/>
    <mergeCell ref="A51:C51"/>
    <mergeCell ref="A114:L121"/>
    <mergeCell ref="K110:L110"/>
    <mergeCell ref="K111:L111"/>
    <mergeCell ref="D110:F110"/>
    <mergeCell ref="D111:F111"/>
    <mergeCell ref="A73:C73"/>
    <mergeCell ref="E73:L73"/>
    <mergeCell ref="J75:L75"/>
    <mergeCell ref="E77:F77"/>
    <mergeCell ref="K77:L77"/>
    <mergeCell ref="C76:D76"/>
  </mergeCells>
  <conditionalFormatting sqref="B64:B69">
    <cfRule type="cellIs" dxfId="128" priority="9" stopIfTrue="1" operator="equal">
      <formula>0</formula>
    </cfRule>
  </conditionalFormatting>
  <conditionalFormatting sqref="D55:D58">
    <cfRule type="cellIs" dxfId="127" priority="13" stopIfTrue="1" operator="equal">
      <formula>0</formula>
    </cfRule>
  </conditionalFormatting>
  <conditionalFormatting sqref="D60:D62">
    <cfRule type="cellIs" dxfId="126" priority="7" stopIfTrue="1" operator="equal">
      <formula>0</formula>
    </cfRule>
  </conditionalFormatting>
  <conditionalFormatting sqref="D64:D69">
    <cfRule type="cellIs" dxfId="125" priority="8" stopIfTrue="1" operator="equal">
      <formula>0</formula>
    </cfRule>
  </conditionalFormatting>
  <conditionalFormatting sqref="D71 D5:D23 D30:D48">
    <cfRule type="cellIs" dxfId="124" priority="25" stopIfTrue="1" operator="equal">
      <formula>0</formula>
    </cfRule>
  </conditionalFormatting>
  <conditionalFormatting sqref="D71">
    <cfRule type="cellIs" dxfId="123" priority="6" operator="notEqual">
      <formula>$D$58</formula>
    </cfRule>
  </conditionalFormatting>
  <conditionalFormatting sqref="D73">
    <cfRule type="cellIs" dxfId="122" priority="1" operator="greaterThan">
      <formula>0</formula>
    </cfRule>
    <cfRule type="cellIs" dxfId="121" priority="2" operator="lessThan">
      <formula>0</formula>
    </cfRule>
    <cfRule type="cellIs" dxfId="120" priority="3" stopIfTrue="1" operator="equal">
      <formula>0</formula>
    </cfRule>
  </conditionalFormatting>
  <conditionalFormatting sqref="E56:E57">
    <cfRule type="cellIs" dxfId="119" priority="23"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P122"/>
  <sheetViews>
    <sheetView showWhiteSpace="0" view="pageBreakPreview" topLeftCell="A32" zoomScale="70" zoomScaleNormal="100" zoomScaleSheetLayoutView="70" workbookViewId="0">
      <selection activeCell="C60" sqref="C60"/>
    </sheetView>
  </sheetViews>
  <sheetFormatPr defaultColWidth="9.140625" defaultRowHeight="12.75"/>
  <cols>
    <col min="1" max="1" width="7.85546875" style="1" customWidth="1"/>
    <col min="2" max="2" width="29.85546875" style="1" customWidth="1"/>
    <col min="3" max="4" width="15.28515625" style="1" customWidth="1"/>
    <col min="5" max="10" width="14" style="1" customWidth="1"/>
    <col min="11" max="11" width="15.140625" style="1" customWidth="1"/>
    <col min="12" max="12" width="42.140625" style="1" customWidth="1"/>
    <col min="13" max="16384" width="9.140625" style="1"/>
  </cols>
  <sheetData>
    <row r="1" spans="1:13" ht="0.75" hidden="1" customHeight="1" thickBot="1">
      <c r="A1" s="360" t="s">
        <v>182</v>
      </c>
      <c r="B1" s="360"/>
      <c r="C1" s="360"/>
      <c r="D1" s="321"/>
      <c r="E1" s="321"/>
      <c r="F1" s="321"/>
      <c r="G1" s="321"/>
      <c r="H1" s="321"/>
      <c r="I1" s="321"/>
      <c r="J1" s="321"/>
      <c r="K1" s="321"/>
    </row>
    <row r="2" spans="1:13" ht="2.25" hidden="1" customHeight="1" thickBot="1">
      <c r="A2" s="360"/>
      <c r="B2" s="360"/>
      <c r="C2" s="360"/>
      <c r="D2" s="321"/>
      <c r="E2" s="321"/>
      <c r="F2" s="321"/>
      <c r="G2" s="321"/>
      <c r="H2" s="321"/>
      <c r="I2" s="321"/>
      <c r="J2" s="321"/>
      <c r="K2" s="321"/>
    </row>
    <row r="3" spans="1:13" s="24" customFormat="1" ht="54" customHeight="1" thickBot="1">
      <c r="A3" s="340" t="s">
        <v>47</v>
      </c>
      <c r="B3" s="341"/>
      <c r="C3" s="341"/>
      <c r="D3" s="362" t="str">
        <f>A1</f>
        <v>1 MARCH - 31 MARCH 2025</v>
      </c>
      <c r="E3" s="362"/>
      <c r="F3" s="362"/>
      <c r="G3" s="362"/>
      <c r="H3" s="362"/>
      <c r="I3" s="198"/>
      <c r="J3" s="356">
        <f>'CLUB DETAILS'!D8</f>
        <v>0</v>
      </c>
      <c r="K3" s="356"/>
      <c r="L3" s="357"/>
      <c r="M3" s="1"/>
    </row>
    <row r="4" spans="1:13" s="26" customFormat="1" ht="51.6" customHeight="1" thickBot="1">
      <c r="A4" s="68" t="s">
        <v>31</v>
      </c>
      <c r="B4" s="68" t="s">
        <v>32</v>
      </c>
      <c r="C4" s="68" t="s">
        <v>86</v>
      </c>
      <c r="D4" s="69" t="s">
        <v>33</v>
      </c>
      <c r="E4" s="69" t="s">
        <v>39</v>
      </c>
      <c r="F4" s="69" t="s">
        <v>34</v>
      </c>
      <c r="G4" s="69" t="s">
        <v>35</v>
      </c>
      <c r="H4" s="69" t="s">
        <v>119</v>
      </c>
      <c r="I4" s="68" t="s">
        <v>40</v>
      </c>
      <c r="J4" s="68" t="s">
        <v>36</v>
      </c>
      <c r="K4" s="68" t="s">
        <v>30</v>
      </c>
      <c r="L4" s="68" t="s">
        <v>37</v>
      </c>
      <c r="M4" s="2"/>
    </row>
    <row r="5" spans="1:13" ht="28.15" customHeight="1">
      <c r="A5" s="87"/>
      <c r="B5" s="88"/>
      <c r="C5" s="88"/>
      <c r="D5" s="89">
        <f>SUM(E5:K5)</f>
        <v>0</v>
      </c>
      <c r="E5" s="90"/>
      <c r="F5" s="91"/>
      <c r="G5" s="91"/>
      <c r="H5" s="92"/>
      <c r="I5" s="93"/>
      <c r="J5" s="92"/>
      <c r="K5" s="92"/>
      <c r="L5" s="193"/>
    </row>
    <row r="6" spans="1:13" ht="28.15" customHeight="1">
      <c r="A6" s="94"/>
      <c r="B6" s="95"/>
      <c r="C6" s="95"/>
      <c r="D6" s="96">
        <f>SUM(E6:K6)</f>
        <v>0</v>
      </c>
      <c r="E6" s="109"/>
      <c r="F6" s="109"/>
      <c r="G6" s="110"/>
      <c r="H6" s="111"/>
      <c r="I6" s="113"/>
      <c r="J6" s="111"/>
      <c r="K6" s="111"/>
      <c r="L6" s="189"/>
    </row>
    <row r="7" spans="1:13" ht="28.15" customHeight="1">
      <c r="A7" s="94"/>
      <c r="B7" s="95"/>
      <c r="C7" s="95"/>
      <c r="D7" s="96">
        <f t="shared" ref="D7:D21" si="0">SUM(E7:K7)</f>
        <v>0</v>
      </c>
      <c r="E7" s="109"/>
      <c r="F7" s="109"/>
      <c r="G7" s="110"/>
      <c r="H7" s="111"/>
      <c r="I7" s="113"/>
      <c r="J7" s="111"/>
      <c r="K7" s="111"/>
      <c r="L7" s="189"/>
    </row>
    <row r="8" spans="1:13" ht="28.15" customHeight="1">
      <c r="A8" s="94"/>
      <c r="B8" s="95"/>
      <c r="C8" s="95"/>
      <c r="D8" s="96">
        <f t="shared" si="0"/>
        <v>0</v>
      </c>
      <c r="E8" s="109"/>
      <c r="F8" s="109"/>
      <c r="G8" s="110"/>
      <c r="H8" s="111"/>
      <c r="I8" s="113"/>
      <c r="J8" s="111"/>
      <c r="K8" s="111"/>
      <c r="L8" s="189"/>
    </row>
    <row r="9" spans="1:13" ht="28.15" customHeight="1">
      <c r="A9" s="94"/>
      <c r="B9" s="95"/>
      <c r="C9" s="95"/>
      <c r="D9" s="96">
        <f t="shared" si="0"/>
        <v>0</v>
      </c>
      <c r="E9" s="109"/>
      <c r="F9" s="109"/>
      <c r="G9" s="110"/>
      <c r="H9" s="111"/>
      <c r="I9" s="113"/>
      <c r="J9" s="111"/>
      <c r="K9" s="111"/>
      <c r="L9" s="189"/>
    </row>
    <row r="10" spans="1:13" ht="28.15" customHeight="1">
      <c r="A10" s="94"/>
      <c r="B10" s="95"/>
      <c r="C10" s="95"/>
      <c r="D10" s="96">
        <f t="shared" si="0"/>
        <v>0</v>
      </c>
      <c r="E10" s="109"/>
      <c r="F10" s="109"/>
      <c r="G10" s="110"/>
      <c r="H10" s="111"/>
      <c r="I10" s="113"/>
      <c r="J10" s="111"/>
      <c r="K10" s="111"/>
      <c r="L10" s="189"/>
    </row>
    <row r="11" spans="1:13" ht="28.15" customHeight="1">
      <c r="A11" s="94"/>
      <c r="B11" s="95"/>
      <c r="C11" s="95"/>
      <c r="D11" s="96">
        <f t="shared" si="0"/>
        <v>0</v>
      </c>
      <c r="E11" s="109"/>
      <c r="F11" s="109"/>
      <c r="G11" s="110"/>
      <c r="H11" s="111"/>
      <c r="I11" s="113"/>
      <c r="J11" s="111"/>
      <c r="K11" s="111"/>
      <c r="L11" s="189"/>
    </row>
    <row r="12" spans="1:13" ht="28.15" customHeight="1">
      <c r="A12" s="94"/>
      <c r="B12" s="95"/>
      <c r="C12" s="95"/>
      <c r="D12" s="96">
        <f t="shared" si="0"/>
        <v>0</v>
      </c>
      <c r="E12" s="109"/>
      <c r="F12" s="109"/>
      <c r="G12" s="110"/>
      <c r="H12" s="111"/>
      <c r="I12" s="113"/>
      <c r="J12" s="111"/>
      <c r="K12" s="111"/>
      <c r="L12" s="189"/>
    </row>
    <row r="13" spans="1:13" ht="28.15" customHeight="1">
      <c r="A13" s="94"/>
      <c r="B13" s="95"/>
      <c r="C13" s="95"/>
      <c r="D13" s="96">
        <f t="shared" si="0"/>
        <v>0</v>
      </c>
      <c r="E13" s="109"/>
      <c r="F13" s="109"/>
      <c r="G13" s="110"/>
      <c r="H13" s="111"/>
      <c r="I13" s="113"/>
      <c r="J13" s="111"/>
      <c r="K13" s="111"/>
      <c r="L13" s="189"/>
    </row>
    <row r="14" spans="1:13" ht="28.15" customHeight="1">
      <c r="A14" s="94"/>
      <c r="B14" s="95"/>
      <c r="C14" s="95"/>
      <c r="D14" s="96">
        <f t="shared" si="0"/>
        <v>0</v>
      </c>
      <c r="E14" s="109"/>
      <c r="F14" s="109"/>
      <c r="G14" s="110"/>
      <c r="H14" s="111"/>
      <c r="I14" s="113"/>
      <c r="J14" s="111"/>
      <c r="K14" s="111"/>
      <c r="L14" s="189"/>
    </row>
    <row r="15" spans="1:13" ht="28.15" customHeight="1">
      <c r="A15" s="94"/>
      <c r="B15" s="95"/>
      <c r="C15" s="95"/>
      <c r="D15" s="96">
        <f t="shared" si="0"/>
        <v>0</v>
      </c>
      <c r="E15" s="109"/>
      <c r="F15" s="109"/>
      <c r="G15" s="110"/>
      <c r="H15" s="111"/>
      <c r="I15" s="113"/>
      <c r="J15" s="111"/>
      <c r="K15" s="111"/>
      <c r="L15" s="189"/>
    </row>
    <row r="16" spans="1:13" ht="28.15" customHeight="1">
      <c r="A16" s="94"/>
      <c r="B16" s="95"/>
      <c r="C16" s="95"/>
      <c r="D16" s="96">
        <f t="shared" si="0"/>
        <v>0</v>
      </c>
      <c r="E16" s="109"/>
      <c r="F16" s="109"/>
      <c r="G16" s="110"/>
      <c r="H16" s="111"/>
      <c r="I16" s="113"/>
      <c r="J16" s="111"/>
      <c r="K16" s="111"/>
      <c r="L16" s="189"/>
    </row>
    <row r="17" spans="1:13" ht="28.15" customHeight="1">
      <c r="A17" s="87"/>
      <c r="B17" s="88"/>
      <c r="C17" s="88"/>
      <c r="D17" s="96">
        <f t="shared" si="0"/>
        <v>0</v>
      </c>
      <c r="E17" s="109"/>
      <c r="F17" s="109"/>
      <c r="G17" s="91"/>
      <c r="H17" s="92"/>
      <c r="I17" s="93"/>
      <c r="J17" s="92"/>
      <c r="K17" s="92"/>
      <c r="L17" s="189"/>
    </row>
    <row r="18" spans="1:13" ht="28.15" customHeight="1">
      <c r="A18" s="94"/>
      <c r="B18" s="95"/>
      <c r="C18" s="95"/>
      <c r="D18" s="96">
        <f t="shared" si="0"/>
        <v>0</v>
      </c>
      <c r="E18" s="109"/>
      <c r="F18" s="109"/>
      <c r="G18" s="110"/>
      <c r="H18" s="111"/>
      <c r="I18" s="113"/>
      <c r="J18" s="111"/>
      <c r="K18" s="111"/>
      <c r="L18" s="189"/>
    </row>
    <row r="19" spans="1:13" ht="28.15" customHeight="1">
      <c r="A19" s="87"/>
      <c r="B19" s="88"/>
      <c r="C19" s="88"/>
      <c r="D19" s="96">
        <f>SUM(E19:K19)</f>
        <v>0</v>
      </c>
      <c r="E19" s="109"/>
      <c r="F19" s="109"/>
      <c r="G19" s="91"/>
      <c r="H19" s="92"/>
      <c r="I19" s="93"/>
      <c r="J19" s="92"/>
      <c r="K19" s="92"/>
      <c r="L19" s="189"/>
    </row>
    <row r="20" spans="1:13" ht="28.15" customHeight="1">
      <c r="A20" s="94"/>
      <c r="B20" s="95"/>
      <c r="C20" s="95"/>
      <c r="D20" s="96">
        <f t="shared" si="0"/>
        <v>0</v>
      </c>
      <c r="E20" s="109"/>
      <c r="F20" s="109"/>
      <c r="G20" s="110"/>
      <c r="H20" s="111"/>
      <c r="I20" s="113"/>
      <c r="J20" s="111"/>
      <c r="K20" s="111"/>
      <c r="L20" s="189"/>
    </row>
    <row r="21" spans="1:13" ht="28.15" customHeight="1">
      <c r="A21" s="94"/>
      <c r="B21" s="95"/>
      <c r="C21" s="95"/>
      <c r="D21" s="96">
        <f t="shared" si="0"/>
        <v>0</v>
      </c>
      <c r="E21" s="109"/>
      <c r="F21" s="109"/>
      <c r="G21" s="110"/>
      <c r="H21" s="111"/>
      <c r="I21" s="113"/>
      <c r="J21" s="111"/>
      <c r="K21" s="111"/>
      <c r="L21" s="189"/>
    </row>
    <row r="22" spans="1:13" ht="28.15" customHeight="1">
      <c r="A22" s="94"/>
      <c r="B22" s="95"/>
      <c r="C22" s="95"/>
      <c r="D22" s="96">
        <f>SUM(E22:K22)</f>
        <v>0</v>
      </c>
      <c r="E22" s="109"/>
      <c r="F22" s="109"/>
      <c r="G22" s="110"/>
      <c r="H22" s="111"/>
      <c r="I22" s="113"/>
      <c r="J22" s="111"/>
      <c r="K22" s="111"/>
      <c r="L22" s="189"/>
    </row>
    <row r="23" spans="1:13" ht="28.15" customHeight="1" thickBot="1">
      <c r="A23" s="97"/>
      <c r="B23" s="98"/>
      <c r="C23" s="98"/>
      <c r="D23" s="99">
        <f>SUM(E23:K23)</f>
        <v>0</v>
      </c>
      <c r="E23" s="114"/>
      <c r="F23" s="115"/>
      <c r="G23" s="115"/>
      <c r="H23" s="100"/>
      <c r="I23" s="118"/>
      <c r="J23" s="119"/>
      <c r="K23" s="119"/>
      <c r="L23" s="189"/>
    </row>
    <row r="24" spans="1:13" ht="18.75" customHeight="1" thickTop="1">
      <c r="A24" s="345" t="s">
        <v>1</v>
      </c>
      <c r="B24" s="346"/>
      <c r="C24" s="347"/>
      <c r="D24" s="10">
        <f>SUM(E24:K24)</f>
        <v>0</v>
      </c>
      <c r="E24" s="59">
        <f t="shared" ref="E24:J24" si="1">SUM(E5:E23)</f>
        <v>0</v>
      </c>
      <c r="F24" s="59">
        <f t="shared" si="1"/>
        <v>0</v>
      </c>
      <c r="G24" s="59">
        <f t="shared" si="1"/>
        <v>0</v>
      </c>
      <c r="H24" s="10">
        <f t="shared" si="1"/>
        <v>0</v>
      </c>
      <c r="I24" s="59">
        <f t="shared" si="1"/>
        <v>0</v>
      </c>
      <c r="J24" s="60">
        <f t="shared" si="1"/>
        <v>0</v>
      </c>
      <c r="K24" s="60">
        <f>SUM(K5:K23)</f>
        <v>0</v>
      </c>
      <c r="L24" s="192"/>
    </row>
    <row r="25" spans="1:13" ht="18.75" customHeight="1">
      <c r="A25" s="337" t="s">
        <v>66</v>
      </c>
      <c r="B25" s="338"/>
      <c r="C25" s="339"/>
      <c r="D25" s="10">
        <f>FEBRUARY!D26</f>
        <v>0</v>
      </c>
      <c r="E25" s="10">
        <f>FEBRUARY!E26</f>
        <v>0</v>
      </c>
      <c r="F25" s="10">
        <f>FEBRUARY!F26</f>
        <v>0</v>
      </c>
      <c r="G25" s="10">
        <f>FEBRUARY!G26</f>
        <v>0</v>
      </c>
      <c r="H25" s="10">
        <f>FEBRUARY!H26</f>
        <v>0</v>
      </c>
      <c r="I25" s="10">
        <f>FEBRUARY!I26</f>
        <v>0</v>
      </c>
      <c r="J25" s="63">
        <f>FEBRUARY!J26</f>
        <v>0</v>
      </c>
      <c r="K25" s="63">
        <f>FEBRUARY!K26</f>
        <v>0</v>
      </c>
      <c r="L25" s="190"/>
    </row>
    <row r="26" spans="1:13" ht="18.75" customHeight="1" thickBot="1">
      <c r="A26" s="287" t="s">
        <v>4</v>
      </c>
      <c r="B26" s="288"/>
      <c r="C26" s="289"/>
      <c r="D26" s="11">
        <f>D24+D25</f>
        <v>0</v>
      </c>
      <c r="E26" s="11">
        <f t="shared" ref="E26:J26" si="2">E24+E25</f>
        <v>0</v>
      </c>
      <c r="F26" s="11">
        <f t="shared" si="2"/>
        <v>0</v>
      </c>
      <c r="G26" s="11">
        <f t="shared" si="2"/>
        <v>0</v>
      </c>
      <c r="H26" s="11">
        <f t="shared" si="2"/>
        <v>0</v>
      </c>
      <c r="I26" s="11">
        <f t="shared" si="2"/>
        <v>0</v>
      </c>
      <c r="J26" s="61">
        <f t="shared" si="2"/>
        <v>0</v>
      </c>
      <c r="K26" s="61">
        <f t="shared" ref="K26" si="3">K24+K25</f>
        <v>0</v>
      </c>
      <c r="L26" s="191"/>
    </row>
    <row r="27" spans="1:13" ht="18.75" customHeight="1" thickBot="1">
      <c r="A27" s="20"/>
      <c r="B27" s="178" t="s">
        <v>161</v>
      </c>
      <c r="C27" s="20"/>
      <c r="D27" s="179">
        <f>(SUM(D5:D23))-D24</f>
        <v>0</v>
      </c>
      <c r="E27" s="180"/>
      <c r="F27" s="180"/>
      <c r="G27" s="180"/>
      <c r="H27" s="180"/>
      <c r="I27" s="180"/>
      <c r="J27" s="180"/>
      <c r="K27" s="31"/>
    </row>
    <row r="28" spans="1:13" s="22" customFormat="1" ht="54" customHeight="1" thickBot="1">
      <c r="A28" s="326" t="s">
        <v>48</v>
      </c>
      <c r="B28" s="327"/>
      <c r="C28" s="327"/>
      <c r="D28" s="363" t="str">
        <f>A1</f>
        <v>1 MARCH - 31 MARCH 2025</v>
      </c>
      <c r="E28" s="363"/>
      <c r="F28" s="363"/>
      <c r="G28" s="363"/>
      <c r="H28" s="363"/>
      <c r="I28" s="72"/>
      <c r="J28" s="358">
        <f>'CLUB DETAILS'!D8</f>
        <v>0</v>
      </c>
      <c r="K28" s="358"/>
      <c r="L28" s="359"/>
      <c r="M28" s="1"/>
    </row>
    <row r="29" spans="1:13" s="27" customFormat="1" ht="45" customHeight="1" thickBot="1">
      <c r="A29" s="68" t="s">
        <v>31</v>
      </c>
      <c r="B29" s="68" t="s">
        <v>44</v>
      </c>
      <c r="C29" s="68" t="s">
        <v>85</v>
      </c>
      <c r="D29" s="69" t="s">
        <v>162</v>
      </c>
      <c r="E29" s="69" t="s">
        <v>39</v>
      </c>
      <c r="F29" s="69" t="s">
        <v>34</v>
      </c>
      <c r="G29" s="69" t="s">
        <v>35</v>
      </c>
      <c r="H29" s="68" t="s">
        <v>45</v>
      </c>
      <c r="I29" s="68" t="s">
        <v>46</v>
      </c>
      <c r="J29" s="70" t="s">
        <v>36</v>
      </c>
      <c r="K29" s="69" t="s">
        <v>30</v>
      </c>
      <c r="L29" s="68" t="s">
        <v>37</v>
      </c>
      <c r="M29" s="1"/>
    </row>
    <row r="30" spans="1:13" ht="28.15" customHeight="1">
      <c r="A30" s="101"/>
      <c r="B30" s="102"/>
      <c r="C30" s="102"/>
      <c r="D30" s="89">
        <f>SUM(E30:K30)</f>
        <v>0</v>
      </c>
      <c r="E30" s="103"/>
      <c r="F30" s="104"/>
      <c r="G30" s="104"/>
      <c r="H30" s="105"/>
      <c r="I30" s="106"/>
      <c r="J30" s="107"/>
      <c r="K30" s="104"/>
      <c r="L30" s="265"/>
    </row>
    <row r="31" spans="1:13" ht="28.15" customHeight="1">
      <c r="A31" s="94"/>
      <c r="B31" s="95"/>
      <c r="C31" s="95"/>
      <c r="D31" s="96">
        <f>SUM(E31:K31)</f>
        <v>0</v>
      </c>
      <c r="E31" s="109"/>
      <c r="F31" s="110"/>
      <c r="G31" s="110"/>
      <c r="H31" s="111"/>
      <c r="I31" s="112"/>
      <c r="J31" s="113"/>
      <c r="K31" s="110"/>
      <c r="L31" s="266"/>
    </row>
    <row r="32" spans="1:13" ht="28.15" customHeight="1">
      <c r="A32" s="94"/>
      <c r="B32" s="95"/>
      <c r="C32" s="95"/>
      <c r="D32" s="96">
        <f>SUM(E32:K32)</f>
        <v>0</v>
      </c>
      <c r="E32" s="109"/>
      <c r="F32" s="110"/>
      <c r="G32" s="110"/>
      <c r="H32" s="111"/>
      <c r="I32" s="112"/>
      <c r="J32" s="113"/>
      <c r="K32" s="110"/>
      <c r="L32" s="266"/>
    </row>
    <row r="33" spans="1:12" ht="28.15" customHeight="1">
      <c r="A33" s="94"/>
      <c r="B33" s="95"/>
      <c r="C33" s="95"/>
      <c r="D33" s="96">
        <f t="shared" ref="D33:D48" si="4">SUM(E33:K33)</f>
        <v>0</v>
      </c>
      <c r="E33" s="109"/>
      <c r="F33" s="110"/>
      <c r="G33" s="110"/>
      <c r="H33" s="111"/>
      <c r="I33" s="112"/>
      <c r="J33" s="113"/>
      <c r="K33" s="110"/>
      <c r="L33" s="266"/>
    </row>
    <row r="34" spans="1:12" ht="28.15" customHeight="1">
      <c r="A34" s="94"/>
      <c r="B34" s="95"/>
      <c r="C34" s="95"/>
      <c r="D34" s="96">
        <f t="shared" si="4"/>
        <v>0</v>
      </c>
      <c r="E34" s="109"/>
      <c r="F34" s="110"/>
      <c r="G34" s="110"/>
      <c r="H34" s="111"/>
      <c r="I34" s="112"/>
      <c r="J34" s="113"/>
      <c r="K34" s="110"/>
      <c r="L34" s="266"/>
    </row>
    <row r="35" spans="1:12" ht="28.15" customHeight="1">
      <c r="A35" s="94"/>
      <c r="B35" s="95"/>
      <c r="C35" s="95"/>
      <c r="D35" s="96">
        <f>SUM(E35:K35)</f>
        <v>0</v>
      </c>
      <c r="E35" s="109"/>
      <c r="F35" s="110"/>
      <c r="G35" s="110"/>
      <c r="H35" s="111"/>
      <c r="I35" s="112"/>
      <c r="J35" s="113"/>
      <c r="K35" s="110"/>
      <c r="L35" s="266"/>
    </row>
    <row r="36" spans="1:12" ht="28.15" customHeight="1">
      <c r="A36" s="94"/>
      <c r="B36" s="95"/>
      <c r="C36" s="95"/>
      <c r="D36" s="96">
        <f>SUM(E36:K36)</f>
        <v>0</v>
      </c>
      <c r="E36" s="109"/>
      <c r="F36" s="110"/>
      <c r="G36" s="110"/>
      <c r="H36" s="111"/>
      <c r="I36" s="112"/>
      <c r="J36" s="113"/>
      <c r="K36" s="110"/>
      <c r="L36" s="266"/>
    </row>
    <row r="37" spans="1:12" ht="28.15" customHeight="1">
      <c r="A37" s="94"/>
      <c r="B37" s="95"/>
      <c r="C37" s="95"/>
      <c r="D37" s="96">
        <f>SUM(E37:K37)</f>
        <v>0</v>
      </c>
      <c r="E37" s="109"/>
      <c r="F37" s="110"/>
      <c r="G37" s="110"/>
      <c r="H37" s="111"/>
      <c r="I37" s="112"/>
      <c r="J37" s="113"/>
      <c r="K37" s="110"/>
      <c r="L37" s="266"/>
    </row>
    <row r="38" spans="1:12" ht="28.15" customHeight="1">
      <c r="A38" s="94"/>
      <c r="B38" s="95"/>
      <c r="C38" s="95"/>
      <c r="D38" s="96">
        <f>SUM(E38:K38)</f>
        <v>0</v>
      </c>
      <c r="E38" s="109"/>
      <c r="F38" s="110"/>
      <c r="G38" s="110"/>
      <c r="H38" s="111"/>
      <c r="I38" s="112"/>
      <c r="J38" s="113"/>
      <c r="K38" s="110"/>
      <c r="L38" s="266"/>
    </row>
    <row r="39" spans="1:12" ht="28.15" customHeight="1">
      <c r="A39" s="94"/>
      <c r="B39" s="95"/>
      <c r="C39" s="95"/>
      <c r="D39" s="96">
        <f>SUM(E39:K39)</f>
        <v>0</v>
      </c>
      <c r="E39" s="109"/>
      <c r="F39" s="110"/>
      <c r="G39" s="110"/>
      <c r="H39" s="111"/>
      <c r="I39" s="112"/>
      <c r="J39" s="113"/>
      <c r="K39" s="110"/>
      <c r="L39" s="266"/>
    </row>
    <row r="40" spans="1:12" ht="28.15" customHeight="1">
      <c r="A40" s="94"/>
      <c r="B40" s="95"/>
      <c r="C40" s="95"/>
      <c r="D40" s="96">
        <f t="shared" si="4"/>
        <v>0</v>
      </c>
      <c r="E40" s="109"/>
      <c r="F40" s="110"/>
      <c r="G40" s="110"/>
      <c r="H40" s="111"/>
      <c r="I40" s="112"/>
      <c r="J40" s="113"/>
      <c r="K40" s="110"/>
      <c r="L40" s="266"/>
    </row>
    <row r="41" spans="1:12" ht="28.15" customHeight="1">
      <c r="A41" s="94"/>
      <c r="B41" s="95"/>
      <c r="C41" s="95"/>
      <c r="D41" s="96">
        <f t="shared" si="4"/>
        <v>0</v>
      </c>
      <c r="E41" s="109"/>
      <c r="F41" s="110"/>
      <c r="G41" s="110"/>
      <c r="H41" s="111"/>
      <c r="I41" s="112"/>
      <c r="J41" s="113"/>
      <c r="K41" s="110"/>
      <c r="L41" s="266"/>
    </row>
    <row r="42" spans="1:12" ht="28.15" customHeight="1">
      <c r="A42" s="94"/>
      <c r="B42" s="95"/>
      <c r="C42" s="95"/>
      <c r="D42" s="96">
        <f t="shared" si="4"/>
        <v>0</v>
      </c>
      <c r="E42" s="109"/>
      <c r="F42" s="110"/>
      <c r="G42" s="110"/>
      <c r="H42" s="111"/>
      <c r="I42" s="112"/>
      <c r="J42" s="113"/>
      <c r="K42" s="110"/>
      <c r="L42" s="266"/>
    </row>
    <row r="43" spans="1:12" ht="28.15" customHeight="1">
      <c r="A43" s="94"/>
      <c r="B43" s="95"/>
      <c r="C43" s="95"/>
      <c r="D43" s="96">
        <f t="shared" si="4"/>
        <v>0</v>
      </c>
      <c r="E43" s="109"/>
      <c r="F43" s="110"/>
      <c r="G43" s="110"/>
      <c r="H43" s="111"/>
      <c r="I43" s="112"/>
      <c r="J43" s="113"/>
      <c r="K43" s="110"/>
      <c r="L43" s="266"/>
    </row>
    <row r="44" spans="1:12" ht="28.15" customHeight="1">
      <c r="A44" s="94"/>
      <c r="B44" s="95"/>
      <c r="C44" s="95"/>
      <c r="D44" s="96">
        <f t="shared" si="4"/>
        <v>0</v>
      </c>
      <c r="E44" s="109"/>
      <c r="F44" s="110"/>
      <c r="G44" s="110"/>
      <c r="H44" s="111"/>
      <c r="I44" s="112"/>
      <c r="J44" s="113"/>
      <c r="K44" s="110"/>
      <c r="L44" s="266"/>
    </row>
    <row r="45" spans="1:12" ht="28.15" customHeight="1">
      <c r="A45" s="94"/>
      <c r="B45" s="95"/>
      <c r="C45" s="95"/>
      <c r="D45" s="96">
        <f t="shared" si="4"/>
        <v>0</v>
      </c>
      <c r="E45" s="109"/>
      <c r="F45" s="110"/>
      <c r="G45" s="110"/>
      <c r="H45" s="111"/>
      <c r="I45" s="112"/>
      <c r="J45" s="113"/>
      <c r="K45" s="110"/>
      <c r="L45" s="266"/>
    </row>
    <row r="46" spans="1:12" ht="28.15" customHeight="1">
      <c r="A46" s="94"/>
      <c r="B46" s="95"/>
      <c r="C46" s="95"/>
      <c r="D46" s="96">
        <f t="shared" si="4"/>
        <v>0</v>
      </c>
      <c r="E46" s="109"/>
      <c r="F46" s="110"/>
      <c r="G46" s="110"/>
      <c r="H46" s="111"/>
      <c r="I46" s="112"/>
      <c r="J46" s="113"/>
      <c r="K46" s="110"/>
      <c r="L46" s="266"/>
    </row>
    <row r="47" spans="1:12" ht="28.15" customHeight="1">
      <c r="A47" s="94"/>
      <c r="B47" s="95"/>
      <c r="C47" s="95"/>
      <c r="D47" s="96">
        <f t="shared" si="4"/>
        <v>0</v>
      </c>
      <c r="E47" s="109"/>
      <c r="F47" s="110"/>
      <c r="G47" s="110"/>
      <c r="H47" s="111"/>
      <c r="I47" s="112"/>
      <c r="J47" s="113"/>
      <c r="K47" s="110"/>
      <c r="L47" s="266"/>
    </row>
    <row r="48" spans="1:12" ht="28.15" customHeight="1" thickBot="1">
      <c r="A48" s="97"/>
      <c r="B48" s="98"/>
      <c r="C48" s="98"/>
      <c r="D48" s="99">
        <f t="shared" si="4"/>
        <v>0</v>
      </c>
      <c r="E48" s="114"/>
      <c r="F48" s="115"/>
      <c r="G48" s="115"/>
      <c r="H48" s="116"/>
      <c r="I48" s="117"/>
      <c r="J48" s="118"/>
      <c r="K48" s="115"/>
      <c r="L48" s="267"/>
    </row>
    <row r="49" spans="1:16" ht="18.75" customHeight="1" thickTop="1">
      <c r="A49" s="345" t="s">
        <v>1</v>
      </c>
      <c r="B49" s="346"/>
      <c r="C49" s="347"/>
      <c r="D49" s="10">
        <f>SUM(E49:K49)</f>
        <v>0</v>
      </c>
      <c r="E49" s="59">
        <f t="shared" ref="E49:K49" si="5">SUM(E30:E48)</f>
        <v>0</v>
      </c>
      <c r="F49" s="59">
        <f t="shared" si="5"/>
        <v>0</v>
      </c>
      <c r="G49" s="59">
        <f t="shared" si="5"/>
        <v>0</v>
      </c>
      <c r="H49" s="59">
        <f t="shared" si="5"/>
        <v>0</v>
      </c>
      <c r="I49" s="59">
        <f t="shared" si="5"/>
        <v>0</v>
      </c>
      <c r="J49" s="59">
        <f t="shared" si="5"/>
        <v>0</v>
      </c>
      <c r="K49" s="59">
        <f t="shared" si="5"/>
        <v>0</v>
      </c>
      <c r="L49" s="65"/>
    </row>
    <row r="50" spans="1:16" ht="18.75" customHeight="1">
      <c r="A50" s="348" t="s">
        <v>66</v>
      </c>
      <c r="B50" s="349"/>
      <c r="C50" s="350"/>
      <c r="D50" s="36">
        <f>FEBRUARY!D51</f>
        <v>0</v>
      </c>
      <c r="E50" s="36">
        <f>FEBRUARY!E51</f>
        <v>0</v>
      </c>
      <c r="F50" s="36">
        <f>FEBRUARY!F51</f>
        <v>0</v>
      </c>
      <c r="G50" s="36">
        <f>FEBRUARY!G51</f>
        <v>0</v>
      </c>
      <c r="H50" s="36">
        <f>FEBRUARY!H51</f>
        <v>0</v>
      </c>
      <c r="I50" s="36">
        <f>FEBRUARY!I51</f>
        <v>0</v>
      </c>
      <c r="J50" s="36">
        <f>FEBRUARY!J51</f>
        <v>0</v>
      </c>
      <c r="K50" s="36">
        <f>FEBRUARY!K51</f>
        <v>0</v>
      </c>
      <c r="L50" s="66"/>
    </row>
    <row r="51" spans="1:16" ht="18.75" customHeight="1" thickBot="1">
      <c r="A51" s="287" t="s">
        <v>4</v>
      </c>
      <c r="B51" s="288"/>
      <c r="C51" s="289"/>
      <c r="D51" s="11">
        <f>D49+D50</f>
        <v>0</v>
      </c>
      <c r="E51" s="11">
        <f>E49+E50</f>
        <v>0</v>
      </c>
      <c r="F51" s="11">
        <f t="shared" ref="F51:K51" si="6">F49+F50</f>
        <v>0</v>
      </c>
      <c r="G51" s="11">
        <f t="shared" si="6"/>
        <v>0</v>
      </c>
      <c r="H51" s="11">
        <f t="shared" si="6"/>
        <v>0</v>
      </c>
      <c r="I51" s="11">
        <f t="shared" si="6"/>
        <v>0</v>
      </c>
      <c r="J51" s="11">
        <f t="shared" si="6"/>
        <v>0</v>
      </c>
      <c r="K51" s="11">
        <f t="shared" si="6"/>
        <v>0</v>
      </c>
      <c r="L51" s="67"/>
    </row>
    <row r="52" spans="1:16" ht="18.75" customHeight="1">
      <c r="A52" s="6"/>
      <c r="B52" s="7" t="s">
        <v>163</v>
      </c>
      <c r="C52" s="6"/>
      <c r="D52" s="9">
        <f>(SUM(D30:D48))-D49</f>
        <v>0</v>
      </c>
      <c r="E52" s="8"/>
      <c r="F52" s="8"/>
      <c r="G52" s="8"/>
      <c r="H52" s="8"/>
      <c r="I52" s="8"/>
      <c r="J52" s="8"/>
      <c r="K52" s="5"/>
    </row>
    <row r="53" spans="1:16" s="77" customFormat="1" ht="54" customHeight="1">
      <c r="A53" s="365" t="s">
        <v>6</v>
      </c>
      <c r="B53" s="365"/>
      <c r="C53" s="365"/>
      <c r="D53" s="75" t="str">
        <f>A1</f>
        <v>1 MARCH - 31 MARCH 2025</v>
      </c>
      <c r="E53" s="75"/>
      <c r="F53" s="76"/>
      <c r="G53" s="76"/>
      <c r="H53" s="76"/>
      <c r="I53" s="76"/>
      <c r="J53" s="351">
        <f>'CLUB DETAILS'!D8</f>
        <v>0</v>
      </c>
      <c r="K53" s="351"/>
      <c r="L53" s="351"/>
      <c r="M53" s="1"/>
    </row>
    <row r="54" spans="1:16" ht="37.5" customHeight="1">
      <c r="A54" s="353" t="s">
        <v>7</v>
      </c>
      <c r="B54" s="353"/>
      <c r="C54" s="353"/>
      <c r="D54" s="353"/>
      <c r="E54" s="353"/>
      <c r="F54" s="353"/>
      <c r="G54" s="353"/>
      <c r="H54" s="353"/>
      <c r="I54" s="353"/>
      <c r="J54" s="353"/>
      <c r="K54" s="353"/>
      <c r="L54" s="136"/>
    </row>
    <row r="55" spans="1:16" ht="22.5" customHeight="1">
      <c r="A55" s="330" t="s">
        <v>8</v>
      </c>
      <c r="B55" s="330"/>
      <c r="C55" s="25"/>
      <c r="D55" s="17">
        <f>FEBRUARY!D58</f>
        <v>0</v>
      </c>
      <c r="E55" s="355" t="s">
        <v>102</v>
      </c>
      <c r="F55" s="355"/>
      <c r="G55" s="355"/>
      <c r="H55" s="355"/>
      <c r="I55" s="355"/>
      <c r="J55" s="355"/>
      <c r="K55" s="355"/>
      <c r="L55" s="355"/>
      <c r="M55" s="16"/>
      <c r="N55" s="16"/>
      <c r="O55" s="16"/>
      <c r="P55" s="16"/>
    </row>
    <row r="56" spans="1:16" ht="22.5" customHeight="1">
      <c r="A56" s="330" t="s">
        <v>9</v>
      </c>
      <c r="B56" s="330"/>
      <c r="C56" s="25"/>
      <c r="D56" s="17">
        <f>D24</f>
        <v>0</v>
      </c>
      <c r="E56" s="29"/>
      <c r="F56" s="30"/>
      <c r="G56" s="30"/>
      <c r="H56" s="30"/>
      <c r="I56" s="30"/>
      <c r="J56" s="30"/>
      <c r="K56" s="30"/>
    </row>
    <row r="57" spans="1:16" ht="22.5" customHeight="1">
      <c r="A57" s="330" t="s">
        <v>10</v>
      </c>
      <c r="B57" s="330"/>
      <c r="C57" s="25"/>
      <c r="D57" s="17">
        <f>D49</f>
        <v>0</v>
      </c>
      <c r="E57" s="29"/>
      <c r="F57" s="30"/>
      <c r="G57" s="30"/>
      <c r="H57" s="30"/>
      <c r="I57" s="30"/>
      <c r="J57" s="30"/>
      <c r="K57" s="30"/>
    </row>
    <row r="58" spans="1:16" ht="22.5" customHeight="1">
      <c r="A58" s="329" t="s">
        <v>90</v>
      </c>
      <c r="B58" s="329"/>
      <c r="C58" s="329"/>
      <c r="D58" s="64">
        <f>SUM(D55:D56)-D57</f>
        <v>0</v>
      </c>
      <c r="E58" s="355" t="s">
        <v>52</v>
      </c>
      <c r="F58" s="355"/>
      <c r="G58" s="355"/>
      <c r="H58" s="355"/>
      <c r="I58" s="355"/>
      <c r="J58" s="355"/>
      <c r="K58" s="355"/>
      <c r="L58" s="355"/>
      <c r="M58" s="16"/>
      <c r="N58" s="16"/>
      <c r="O58" s="16"/>
      <c r="P58" s="16"/>
    </row>
    <row r="59" spans="1:16" ht="37.5" customHeight="1">
      <c r="A59" s="353" t="s">
        <v>11</v>
      </c>
      <c r="B59" s="353"/>
      <c r="C59" s="19"/>
      <c r="D59" s="4"/>
      <c r="E59" s="4"/>
      <c r="F59" s="19"/>
      <c r="G59" s="19"/>
      <c r="H59" s="19"/>
      <c r="I59" s="19"/>
      <c r="J59" s="19"/>
      <c r="K59" s="19"/>
    </row>
    <row r="60" spans="1:16" ht="22.5" customHeight="1">
      <c r="A60" s="330" t="s">
        <v>95</v>
      </c>
      <c r="B60" s="330"/>
      <c r="C60" s="12"/>
      <c r="D60" s="120">
        <v>0</v>
      </c>
      <c r="E60" s="368" t="s">
        <v>201</v>
      </c>
      <c r="F60" s="355"/>
      <c r="G60" s="355"/>
      <c r="H60" s="355"/>
      <c r="I60" s="355"/>
      <c r="J60" s="355"/>
      <c r="K60" s="355"/>
      <c r="L60" s="355"/>
      <c r="M60" s="16"/>
      <c r="N60" s="16"/>
      <c r="O60" s="16"/>
      <c r="P60" s="16"/>
    </row>
    <row r="61" spans="1:16" ht="22.5" customHeight="1">
      <c r="A61" s="330" t="s">
        <v>12</v>
      </c>
      <c r="B61" s="330"/>
      <c r="C61" s="12"/>
      <c r="D61" s="120">
        <v>0</v>
      </c>
      <c r="E61" s="355" t="s">
        <v>54</v>
      </c>
      <c r="F61" s="355"/>
      <c r="G61" s="355"/>
      <c r="H61" s="355"/>
      <c r="I61" s="355"/>
      <c r="J61" s="355"/>
      <c r="K61" s="355"/>
      <c r="L61" s="355"/>
      <c r="M61" s="16"/>
      <c r="N61" s="16"/>
      <c r="O61" s="16"/>
      <c r="P61" s="16"/>
    </row>
    <row r="62" spans="1:16" ht="22.5" customHeight="1">
      <c r="A62" s="330" t="s">
        <v>96</v>
      </c>
      <c r="B62" s="330"/>
      <c r="C62" s="12"/>
      <c r="D62" s="146">
        <f>SUM(D64:D69)</f>
        <v>0</v>
      </c>
      <c r="E62" s="31"/>
    </row>
    <row r="63" spans="1:16" ht="22.5" customHeight="1">
      <c r="A63" s="134"/>
      <c r="B63" s="135" t="s">
        <v>77</v>
      </c>
      <c r="D63" s="31"/>
      <c r="E63" s="31"/>
    </row>
    <row r="64" spans="1:16" ht="22.5" customHeight="1">
      <c r="A64" s="15"/>
      <c r="B64" s="145"/>
      <c r="C64" s="13"/>
      <c r="D64" s="120">
        <v>0</v>
      </c>
      <c r="E64" s="354" t="s">
        <v>156</v>
      </c>
      <c r="F64" s="354"/>
      <c r="G64" s="354"/>
      <c r="H64" s="354"/>
      <c r="I64" s="354"/>
      <c r="J64" s="354"/>
      <c r="K64" s="354"/>
      <c r="L64" s="354"/>
      <c r="M64" s="2"/>
      <c r="N64" s="2"/>
      <c r="O64" s="2"/>
      <c r="P64" s="2"/>
    </row>
    <row r="65" spans="1:16" ht="22.5" customHeight="1">
      <c r="A65" s="15"/>
      <c r="B65" s="145"/>
      <c r="C65" s="14"/>
      <c r="D65" s="120">
        <v>0</v>
      </c>
      <c r="E65" s="354"/>
      <c r="F65" s="354"/>
      <c r="G65" s="354"/>
      <c r="H65" s="354"/>
      <c r="I65" s="354"/>
      <c r="J65" s="354"/>
      <c r="K65" s="354"/>
      <c r="L65" s="354"/>
      <c r="M65" s="2"/>
      <c r="N65" s="2"/>
      <c r="O65" s="2"/>
      <c r="P65" s="2"/>
    </row>
    <row r="66" spans="1:16" ht="22.5" customHeight="1">
      <c r="A66" s="15"/>
      <c r="B66" s="145"/>
      <c r="C66" s="14"/>
      <c r="D66" s="120">
        <v>0</v>
      </c>
      <c r="E66" s="354"/>
      <c r="F66" s="354"/>
      <c r="G66" s="354"/>
      <c r="H66" s="354"/>
      <c r="I66" s="354"/>
      <c r="J66" s="354"/>
      <c r="K66" s="354"/>
      <c r="L66" s="354"/>
    </row>
    <row r="67" spans="1:16" ht="22.5" customHeight="1">
      <c r="A67" s="15"/>
      <c r="B67" s="145"/>
      <c r="C67" s="14"/>
      <c r="D67" s="120">
        <v>0</v>
      </c>
      <c r="E67" s="354"/>
      <c r="F67" s="354"/>
      <c r="G67" s="354"/>
      <c r="H67" s="354"/>
      <c r="I67" s="354"/>
      <c r="J67" s="354"/>
      <c r="K67" s="354"/>
      <c r="L67" s="354"/>
    </row>
    <row r="68" spans="1:16" ht="22.5" customHeight="1">
      <c r="A68" s="15"/>
      <c r="B68" s="145"/>
      <c r="C68" s="14"/>
      <c r="D68" s="120">
        <v>0</v>
      </c>
      <c r="E68" s="354"/>
      <c r="F68" s="354"/>
      <c r="G68" s="354"/>
      <c r="H68" s="354"/>
      <c r="I68" s="354"/>
      <c r="J68" s="354"/>
      <c r="K68" s="354"/>
      <c r="L68" s="354"/>
    </row>
    <row r="69" spans="1:16" ht="22.5" customHeight="1">
      <c r="A69" s="15"/>
      <c r="B69" s="145"/>
      <c r="C69" s="14"/>
      <c r="D69" s="120">
        <v>0</v>
      </c>
      <c r="E69" s="354"/>
      <c r="F69" s="354"/>
      <c r="G69" s="354"/>
      <c r="H69" s="354"/>
      <c r="I69" s="354"/>
      <c r="J69" s="354"/>
      <c r="K69" s="354"/>
      <c r="L69" s="354"/>
    </row>
    <row r="70" spans="1:16" ht="22.5" customHeight="1">
      <c r="A70" s="31"/>
      <c r="B70" s="31"/>
      <c r="C70" s="31"/>
      <c r="D70" s="31"/>
    </row>
    <row r="71" spans="1:16" ht="22.5" customHeight="1">
      <c r="A71" s="329" t="s">
        <v>97</v>
      </c>
      <c r="B71" s="329"/>
      <c r="C71" s="329"/>
      <c r="D71" s="64">
        <f>SUM(D60:D61)-D62</f>
        <v>0</v>
      </c>
      <c r="E71" s="366" t="s">
        <v>104</v>
      </c>
      <c r="F71" s="367"/>
      <c r="G71" s="367"/>
      <c r="H71" s="367"/>
      <c r="I71" s="367"/>
      <c r="J71" s="367"/>
      <c r="K71" s="367"/>
      <c r="L71" s="367"/>
      <c r="M71" s="2"/>
      <c r="N71" s="2"/>
      <c r="O71" s="2"/>
      <c r="P71" s="2"/>
    </row>
    <row r="72" spans="1:16" ht="22.5" customHeight="1">
      <c r="C72" s="20"/>
      <c r="D72" s="20"/>
      <c r="E72" s="2"/>
      <c r="F72" s="2"/>
      <c r="G72" s="2"/>
      <c r="H72" s="2"/>
      <c r="I72" s="2"/>
      <c r="J72" s="2"/>
      <c r="K72" s="2"/>
      <c r="L72" s="2"/>
      <c r="M72" s="2"/>
      <c r="N72" s="2"/>
      <c r="O72" s="2"/>
      <c r="P72" s="2"/>
    </row>
    <row r="73" spans="1:16" ht="33" customHeight="1">
      <c r="A73" s="335" t="s">
        <v>159</v>
      </c>
      <c r="B73" s="335"/>
      <c r="C73" s="335"/>
      <c r="D73" s="263">
        <f>D58-D71</f>
        <v>0</v>
      </c>
      <c r="E73" s="336" t="s">
        <v>160</v>
      </c>
      <c r="F73" s="336"/>
      <c r="G73" s="336"/>
      <c r="H73" s="336"/>
      <c r="I73" s="336"/>
      <c r="J73" s="336"/>
      <c r="K73" s="336"/>
      <c r="L73" s="336"/>
    </row>
    <row r="74" spans="1:16">
      <c r="A74" s="27"/>
      <c r="B74" s="27"/>
      <c r="C74" s="27"/>
      <c r="D74" s="27"/>
      <c r="E74" s="27"/>
      <c r="F74" s="27"/>
      <c r="G74" s="27"/>
      <c r="H74" s="27"/>
      <c r="I74" s="27"/>
      <c r="J74" s="27"/>
      <c r="K74" s="27"/>
      <c r="L74" s="27"/>
    </row>
    <row r="75" spans="1:16" ht="61.5" customHeight="1">
      <c r="A75" s="27"/>
      <c r="B75" s="151" t="s">
        <v>116</v>
      </c>
      <c r="C75" s="150"/>
      <c r="D75" s="150"/>
      <c r="E75" s="270" t="str">
        <f>D3</f>
        <v>1 MARCH - 31 MARCH 2025</v>
      </c>
      <c r="G75" s="150"/>
      <c r="H75" s="150"/>
      <c r="I75" s="150"/>
      <c r="J75" s="342">
        <f>'CLUB DETAILS'!D8</f>
        <v>0</v>
      </c>
      <c r="K75" s="342"/>
      <c r="L75" s="342"/>
      <c r="M75" s="176"/>
    </row>
    <row r="76" spans="1:16" ht="33.75" customHeight="1">
      <c r="A76" s="188" t="s">
        <v>8</v>
      </c>
      <c r="C76" s="352">
        <f>D55</f>
        <v>0</v>
      </c>
      <c r="D76" s="352"/>
      <c r="E76" s="150"/>
      <c r="F76" s="150"/>
      <c r="G76" s="150"/>
      <c r="H76" s="150"/>
      <c r="I76" s="150"/>
      <c r="J76" s="150"/>
      <c r="K76" s="150"/>
      <c r="L76" s="150"/>
    </row>
    <row r="77" spans="1:16" ht="27" customHeight="1">
      <c r="A77" s="152" t="s">
        <v>113</v>
      </c>
      <c r="B77" s="156"/>
      <c r="C77" s="153"/>
      <c r="D77" s="153"/>
      <c r="E77" s="343">
        <f>D56</f>
        <v>0</v>
      </c>
      <c r="F77" s="343"/>
      <c r="G77" s="154" t="s">
        <v>114</v>
      </c>
      <c r="H77" s="155"/>
      <c r="I77" s="155"/>
      <c r="J77" s="155"/>
      <c r="K77" s="344">
        <f>D57</f>
        <v>0</v>
      </c>
      <c r="L77" s="344"/>
    </row>
    <row r="78" spans="1:16" ht="10.5" customHeight="1">
      <c r="A78" s="162"/>
      <c r="B78" s="27"/>
      <c r="C78" s="163"/>
      <c r="D78" s="163"/>
      <c r="E78" s="164"/>
      <c r="F78" s="164"/>
      <c r="G78" s="162"/>
      <c r="H78" s="163"/>
      <c r="I78" s="163"/>
      <c r="J78" s="163"/>
      <c r="K78" s="165"/>
      <c r="L78" s="165"/>
    </row>
    <row r="79" spans="1:16">
      <c r="A79" s="27"/>
      <c r="B79" s="27"/>
      <c r="C79" s="27"/>
      <c r="D79" s="27"/>
      <c r="E79" s="27"/>
      <c r="F79" s="27"/>
      <c r="G79" s="27"/>
      <c r="H79" s="27"/>
      <c r="I79" s="27"/>
      <c r="J79" s="27"/>
      <c r="K79" s="27"/>
      <c r="L79" s="27"/>
    </row>
    <row r="80" spans="1:16">
      <c r="A80" s="27"/>
      <c r="B80" s="27"/>
      <c r="C80" s="27"/>
      <c r="D80" s="27"/>
      <c r="E80" s="27"/>
      <c r="F80" s="27"/>
      <c r="G80" s="27"/>
      <c r="H80" s="27"/>
      <c r="I80" s="27"/>
      <c r="J80" s="27"/>
      <c r="K80" s="27"/>
      <c r="L80" s="27"/>
    </row>
    <row r="81" spans="1:12">
      <c r="A81" s="27"/>
      <c r="B81" s="27"/>
      <c r="C81" s="27"/>
      <c r="D81" s="27"/>
      <c r="E81" s="27"/>
      <c r="F81" s="27"/>
      <c r="G81" s="27"/>
      <c r="H81" s="27"/>
      <c r="I81" s="27"/>
      <c r="J81" s="27"/>
      <c r="K81" s="27"/>
      <c r="L81" s="27"/>
    </row>
    <row r="82" spans="1:12">
      <c r="A82" s="27"/>
      <c r="B82" s="27"/>
      <c r="C82" s="27"/>
      <c r="D82" s="27"/>
      <c r="E82" s="27"/>
      <c r="F82" s="27"/>
      <c r="G82" s="27"/>
      <c r="H82" s="27"/>
      <c r="I82" s="27"/>
      <c r="J82" s="27"/>
      <c r="K82" s="27"/>
      <c r="L82" s="27"/>
    </row>
    <row r="83" spans="1:12">
      <c r="A83" s="27"/>
      <c r="B83" s="27"/>
      <c r="C83" s="27"/>
      <c r="D83" s="27"/>
      <c r="E83" s="27"/>
      <c r="F83" s="27"/>
      <c r="G83" s="27"/>
      <c r="H83" s="27"/>
      <c r="I83" s="27"/>
      <c r="J83" s="27"/>
      <c r="K83" s="27"/>
      <c r="L83" s="27"/>
    </row>
    <row r="84" spans="1:12">
      <c r="A84" s="27"/>
      <c r="B84" s="27"/>
      <c r="C84" s="27"/>
      <c r="D84" s="27"/>
      <c r="E84" s="27"/>
      <c r="F84" s="27"/>
      <c r="G84" s="27"/>
      <c r="H84" s="27"/>
      <c r="I84" s="27"/>
      <c r="J84" s="27"/>
      <c r="K84" s="27"/>
      <c r="L84" s="27"/>
    </row>
    <row r="85" spans="1:12">
      <c r="A85" s="27"/>
      <c r="B85" s="27"/>
      <c r="C85" s="27"/>
      <c r="D85" s="27"/>
      <c r="E85" s="27"/>
      <c r="F85" s="27"/>
      <c r="G85" s="27"/>
      <c r="H85" s="27"/>
      <c r="I85" s="27"/>
      <c r="J85" s="27"/>
      <c r="K85" s="27"/>
      <c r="L85" s="27"/>
    </row>
    <row r="86" spans="1:12">
      <c r="A86" s="27"/>
      <c r="B86" s="27"/>
      <c r="C86" s="27"/>
      <c r="D86" s="27"/>
      <c r="E86" s="27"/>
      <c r="F86" s="27"/>
      <c r="G86" s="27"/>
      <c r="H86" s="27"/>
      <c r="I86" s="27"/>
      <c r="J86" s="27"/>
      <c r="K86" s="27"/>
      <c r="L86" s="27"/>
    </row>
    <row r="87" spans="1:12">
      <c r="A87" s="27"/>
      <c r="B87" s="27"/>
      <c r="C87" s="27"/>
      <c r="D87" s="27"/>
      <c r="E87" s="27"/>
      <c r="F87" s="27"/>
      <c r="G87" s="27"/>
      <c r="H87" s="27"/>
      <c r="I87" s="27"/>
      <c r="J87" s="27"/>
      <c r="K87" s="27"/>
      <c r="L87" s="27"/>
    </row>
    <row r="88" spans="1:12">
      <c r="A88" s="27"/>
      <c r="B88" s="27"/>
      <c r="C88" s="27"/>
      <c r="D88" s="27"/>
      <c r="E88" s="27"/>
      <c r="F88" s="27"/>
      <c r="G88" s="27"/>
      <c r="H88" s="27"/>
      <c r="I88" s="27"/>
      <c r="J88" s="27"/>
      <c r="K88" s="27"/>
      <c r="L88" s="27"/>
    </row>
    <row r="89" spans="1:12">
      <c r="A89" s="27"/>
      <c r="B89" s="27"/>
      <c r="C89" s="27"/>
      <c r="D89" s="27"/>
      <c r="E89" s="27"/>
      <c r="F89" s="27"/>
      <c r="G89" s="27"/>
      <c r="H89" s="27"/>
      <c r="I89" s="27"/>
      <c r="J89" s="27"/>
      <c r="K89" s="27"/>
      <c r="L89" s="27"/>
    </row>
    <row r="90" spans="1:12">
      <c r="A90" s="27"/>
      <c r="B90" s="27"/>
      <c r="C90" s="27"/>
      <c r="D90" s="27"/>
      <c r="E90" s="27"/>
      <c r="F90" s="27"/>
      <c r="G90" s="27"/>
      <c r="H90" s="27"/>
      <c r="I90" s="27"/>
      <c r="J90" s="27"/>
      <c r="K90" s="27"/>
      <c r="L90" s="27"/>
    </row>
    <row r="91" spans="1:12">
      <c r="A91" s="27"/>
      <c r="B91" s="27"/>
      <c r="C91" s="27"/>
      <c r="D91" s="27"/>
      <c r="E91" s="27"/>
      <c r="F91" s="27"/>
      <c r="G91" s="27"/>
      <c r="H91" s="27"/>
      <c r="I91" s="27"/>
      <c r="J91" s="27"/>
      <c r="K91" s="27"/>
      <c r="L91" s="27"/>
    </row>
    <row r="92" spans="1:12">
      <c r="A92" s="27"/>
      <c r="B92" s="27"/>
      <c r="C92" s="27"/>
      <c r="D92" s="27"/>
      <c r="E92" s="27"/>
      <c r="F92" s="27"/>
      <c r="G92" s="27"/>
      <c r="H92" s="27"/>
      <c r="I92" s="27"/>
      <c r="J92" s="27"/>
      <c r="K92" s="27"/>
      <c r="L92" s="27"/>
    </row>
    <row r="93" spans="1:12">
      <c r="A93" s="27"/>
      <c r="B93" s="27"/>
      <c r="C93" s="27"/>
      <c r="D93" s="27"/>
      <c r="E93" s="27"/>
      <c r="F93" s="27"/>
      <c r="G93" s="27"/>
      <c r="H93" s="27"/>
      <c r="I93" s="27"/>
      <c r="J93" s="27"/>
      <c r="K93" s="27"/>
      <c r="L93" s="27"/>
    </row>
    <row r="94" spans="1:12">
      <c r="A94" s="27"/>
      <c r="B94" s="27"/>
      <c r="C94" s="27"/>
      <c r="D94" s="27"/>
      <c r="E94" s="27"/>
      <c r="F94" s="27"/>
      <c r="G94" s="27"/>
      <c r="H94" s="27"/>
      <c r="I94" s="27"/>
      <c r="J94" s="27"/>
      <c r="K94" s="27"/>
      <c r="L94" s="27"/>
    </row>
    <row r="95" spans="1:12">
      <c r="A95" s="27"/>
      <c r="B95" s="27"/>
      <c r="C95" s="27"/>
      <c r="D95" s="27"/>
      <c r="E95" s="27"/>
      <c r="F95" s="27"/>
      <c r="G95" s="27"/>
      <c r="H95" s="27"/>
      <c r="I95" s="27"/>
      <c r="J95" s="27"/>
      <c r="K95" s="27"/>
      <c r="L95" s="27"/>
    </row>
    <row r="96" spans="1:12">
      <c r="A96" s="27"/>
      <c r="B96" s="27"/>
      <c r="C96" s="27"/>
      <c r="D96" s="27"/>
      <c r="E96" s="27"/>
      <c r="F96" s="27"/>
      <c r="G96" s="27"/>
      <c r="H96" s="27"/>
      <c r="I96" s="27"/>
      <c r="J96" s="27"/>
      <c r="K96" s="27"/>
      <c r="L96" s="27"/>
    </row>
    <row r="97" spans="1:12">
      <c r="A97" s="27"/>
      <c r="B97" s="27"/>
      <c r="C97" s="27"/>
      <c r="D97" s="27"/>
      <c r="E97" s="27"/>
      <c r="F97" s="27"/>
      <c r="G97" s="27"/>
      <c r="H97" s="27"/>
      <c r="I97" s="27"/>
      <c r="J97" s="27"/>
      <c r="K97" s="27"/>
      <c r="L97" s="27"/>
    </row>
    <row r="98" spans="1:12">
      <c r="A98" s="27"/>
      <c r="B98" s="27"/>
      <c r="C98" s="27"/>
      <c r="D98" s="27"/>
      <c r="E98" s="27"/>
      <c r="F98" s="27"/>
      <c r="G98" s="27"/>
      <c r="H98" s="27"/>
      <c r="I98" s="27"/>
      <c r="J98" s="27"/>
      <c r="K98" s="27"/>
      <c r="L98" s="27"/>
    </row>
    <row r="99" spans="1:12">
      <c r="A99" s="27"/>
      <c r="B99" s="27"/>
      <c r="C99" s="27"/>
      <c r="D99" s="27"/>
      <c r="E99" s="27"/>
      <c r="F99" s="27"/>
      <c r="G99" s="27"/>
      <c r="H99" s="27"/>
      <c r="I99" s="27"/>
      <c r="J99" s="27"/>
      <c r="K99" s="27"/>
      <c r="L99" s="27"/>
    </row>
    <row r="100" spans="1:12">
      <c r="A100" s="27"/>
      <c r="B100" s="27"/>
      <c r="C100" s="27"/>
      <c r="D100" s="27"/>
      <c r="E100" s="27"/>
      <c r="F100" s="27"/>
      <c r="G100" s="27"/>
      <c r="H100" s="27"/>
      <c r="I100" s="27"/>
      <c r="J100" s="27"/>
      <c r="K100" s="27"/>
      <c r="L100" s="27"/>
    </row>
    <row r="101" spans="1:12">
      <c r="A101" s="27"/>
      <c r="B101" s="27"/>
      <c r="C101" s="27"/>
      <c r="D101" s="27"/>
      <c r="E101" s="27"/>
      <c r="F101" s="27"/>
      <c r="G101" s="27"/>
      <c r="H101" s="27"/>
      <c r="I101" s="27"/>
      <c r="J101" s="27"/>
      <c r="K101" s="27"/>
      <c r="L101" s="27"/>
    </row>
    <row r="102" spans="1:12">
      <c r="A102" s="27"/>
      <c r="B102" s="27"/>
      <c r="C102" s="27"/>
      <c r="D102" s="27"/>
      <c r="E102" s="27"/>
      <c r="F102" s="27"/>
      <c r="G102" s="27"/>
      <c r="H102" s="27"/>
      <c r="I102" s="27"/>
      <c r="J102" s="27"/>
      <c r="K102" s="27"/>
      <c r="L102" s="27"/>
    </row>
    <row r="103" spans="1:12">
      <c r="A103" s="27"/>
      <c r="B103" s="27"/>
      <c r="C103" s="27"/>
      <c r="D103" s="27"/>
      <c r="E103" s="27"/>
      <c r="F103" s="27"/>
      <c r="G103" s="27"/>
      <c r="H103" s="27"/>
      <c r="I103" s="27"/>
      <c r="J103" s="27"/>
      <c r="K103" s="27"/>
      <c r="L103" s="27"/>
    </row>
    <row r="104" spans="1:12">
      <c r="A104" s="27"/>
      <c r="B104" s="27"/>
      <c r="C104" s="27"/>
      <c r="D104" s="27"/>
      <c r="E104" s="27"/>
      <c r="F104" s="27"/>
      <c r="G104" s="27"/>
      <c r="H104" s="27"/>
      <c r="I104" s="27"/>
      <c r="J104" s="27"/>
      <c r="K104" s="27"/>
      <c r="L104" s="27"/>
    </row>
    <row r="105" spans="1:12">
      <c r="A105" s="27"/>
      <c r="B105" s="27"/>
      <c r="C105" s="27"/>
      <c r="D105" s="27"/>
      <c r="E105" s="27"/>
      <c r="F105" s="27"/>
      <c r="G105" s="27"/>
      <c r="H105" s="27"/>
      <c r="I105" s="27"/>
      <c r="J105" s="27"/>
      <c r="K105" s="27"/>
      <c r="L105" s="27"/>
    </row>
    <row r="106" spans="1:12">
      <c r="A106" s="27"/>
      <c r="B106" s="27"/>
      <c r="C106" s="27"/>
      <c r="D106" s="27"/>
      <c r="E106" s="27"/>
      <c r="F106" s="27"/>
      <c r="G106" s="27"/>
      <c r="H106" s="27"/>
      <c r="I106" s="27"/>
      <c r="J106" s="27"/>
      <c r="K106" s="27"/>
      <c r="L106" s="27"/>
    </row>
    <row r="107" spans="1:12">
      <c r="A107" s="27"/>
      <c r="B107" s="27"/>
      <c r="C107" s="27"/>
      <c r="D107" s="27"/>
      <c r="E107" s="27"/>
      <c r="F107" s="27"/>
      <c r="G107" s="27"/>
      <c r="H107" s="27"/>
      <c r="I107" s="27"/>
      <c r="J107" s="27"/>
      <c r="K107" s="27"/>
      <c r="L107" s="27"/>
    </row>
    <row r="108" spans="1:12">
      <c r="A108" s="27"/>
      <c r="B108" s="27"/>
      <c r="C108" s="27"/>
      <c r="D108" s="27"/>
      <c r="E108" s="27"/>
      <c r="F108" s="27"/>
      <c r="G108" s="27"/>
      <c r="H108" s="27"/>
      <c r="I108" s="27"/>
      <c r="J108" s="27"/>
      <c r="K108" s="27"/>
      <c r="L108" s="27"/>
    </row>
    <row r="109" spans="1:12">
      <c r="A109" s="27"/>
      <c r="B109" s="27"/>
      <c r="C109" s="27"/>
      <c r="D109" s="27"/>
      <c r="E109" s="27"/>
      <c r="F109" s="27"/>
      <c r="G109" s="27"/>
      <c r="H109" s="27"/>
      <c r="I109" s="27"/>
      <c r="J109" s="27"/>
      <c r="K109" s="27"/>
      <c r="L109" s="27"/>
    </row>
    <row r="110" spans="1:12" s="157" customFormat="1" ht="24" customHeight="1">
      <c r="A110" s="158" t="s">
        <v>109</v>
      </c>
      <c r="B110" s="159"/>
      <c r="C110" s="158"/>
      <c r="D110" s="334">
        <f>D58</f>
        <v>0</v>
      </c>
      <c r="E110" s="334"/>
      <c r="F110" s="334"/>
      <c r="G110" s="166" t="s">
        <v>111</v>
      </c>
      <c r="H110" s="166"/>
      <c r="I110" s="166"/>
      <c r="J110" s="166"/>
      <c r="K110" s="333">
        <f>D62</f>
        <v>0</v>
      </c>
      <c r="L110" s="333"/>
    </row>
    <row r="111" spans="1:12" s="157" customFormat="1" ht="24" customHeight="1">
      <c r="A111" s="158" t="s">
        <v>110</v>
      </c>
      <c r="B111" s="159"/>
      <c r="C111" s="160"/>
      <c r="D111" s="334">
        <f>D71</f>
        <v>0</v>
      </c>
      <c r="E111" s="334"/>
      <c r="F111" s="334"/>
      <c r="G111" s="166" t="s">
        <v>112</v>
      </c>
      <c r="H111" s="166"/>
      <c r="I111" s="166"/>
      <c r="J111" s="166"/>
      <c r="K111" s="333">
        <f>D61</f>
        <v>0</v>
      </c>
      <c r="L111" s="333"/>
    </row>
    <row r="112" spans="1:12">
      <c r="A112" s="27"/>
      <c r="B112" s="27"/>
      <c r="C112" s="27"/>
      <c r="D112" s="27"/>
      <c r="E112" s="27"/>
      <c r="F112" s="27"/>
      <c r="G112" s="27"/>
      <c r="H112" s="27"/>
      <c r="I112" s="27"/>
      <c r="J112" s="27"/>
      <c r="K112" s="27"/>
      <c r="L112" s="27"/>
    </row>
    <row r="113" spans="1:12" ht="17.45" customHeight="1">
      <c r="A113" s="167" t="s">
        <v>115</v>
      </c>
      <c r="B113" s="27"/>
      <c r="C113" s="27"/>
      <c r="D113" s="27"/>
      <c r="E113" s="27"/>
      <c r="F113" s="27"/>
      <c r="G113" s="27"/>
      <c r="H113" s="27"/>
      <c r="I113" s="27"/>
      <c r="J113" s="27"/>
      <c r="K113" s="27"/>
      <c r="L113" s="27"/>
    </row>
    <row r="114" spans="1:12">
      <c r="A114" s="332"/>
      <c r="B114" s="332"/>
      <c r="C114" s="332"/>
      <c r="D114" s="332"/>
      <c r="E114" s="332"/>
      <c r="F114" s="332"/>
      <c r="G114" s="332"/>
      <c r="H114" s="332"/>
      <c r="I114" s="332"/>
      <c r="J114" s="332"/>
      <c r="K114" s="332"/>
      <c r="L114" s="332"/>
    </row>
    <row r="115" spans="1:12">
      <c r="A115" s="332"/>
      <c r="B115" s="332"/>
      <c r="C115" s="332"/>
      <c r="D115" s="332"/>
      <c r="E115" s="332"/>
      <c r="F115" s="332"/>
      <c r="G115" s="332"/>
      <c r="H115" s="332"/>
      <c r="I115" s="332"/>
      <c r="J115" s="332"/>
      <c r="K115" s="332"/>
      <c r="L115" s="332"/>
    </row>
    <row r="116" spans="1:12">
      <c r="A116" s="332"/>
      <c r="B116" s="332"/>
      <c r="C116" s="332"/>
      <c r="D116" s="332"/>
      <c r="E116" s="332"/>
      <c r="F116" s="332"/>
      <c r="G116" s="332"/>
      <c r="H116" s="332"/>
      <c r="I116" s="332"/>
      <c r="J116" s="332"/>
      <c r="K116" s="332"/>
      <c r="L116" s="332"/>
    </row>
    <row r="117" spans="1:12">
      <c r="A117" s="332"/>
      <c r="B117" s="332"/>
      <c r="C117" s="332"/>
      <c r="D117" s="332"/>
      <c r="E117" s="332"/>
      <c r="F117" s="332"/>
      <c r="G117" s="332"/>
      <c r="H117" s="332"/>
      <c r="I117" s="332"/>
      <c r="J117" s="332"/>
      <c r="K117" s="332"/>
      <c r="L117" s="332"/>
    </row>
    <row r="118" spans="1:12">
      <c r="A118" s="332"/>
      <c r="B118" s="332"/>
      <c r="C118" s="332"/>
      <c r="D118" s="332"/>
      <c r="E118" s="332"/>
      <c r="F118" s="332"/>
      <c r="G118" s="332"/>
      <c r="H118" s="332"/>
      <c r="I118" s="332"/>
      <c r="J118" s="332"/>
      <c r="K118" s="332"/>
      <c r="L118" s="332"/>
    </row>
    <row r="119" spans="1:12">
      <c r="A119" s="332"/>
      <c r="B119" s="332"/>
      <c r="C119" s="332"/>
      <c r="D119" s="332"/>
      <c r="E119" s="332"/>
      <c r="F119" s="332"/>
      <c r="G119" s="332"/>
      <c r="H119" s="332"/>
      <c r="I119" s="332"/>
      <c r="J119" s="332"/>
      <c r="K119" s="332"/>
      <c r="L119" s="332"/>
    </row>
    <row r="120" spans="1:12">
      <c r="A120" s="332"/>
      <c r="B120" s="332"/>
      <c r="C120" s="332"/>
      <c r="D120" s="332"/>
      <c r="E120" s="332"/>
      <c r="F120" s="332"/>
      <c r="G120" s="332"/>
      <c r="H120" s="332"/>
      <c r="I120" s="332"/>
      <c r="J120" s="332"/>
      <c r="K120" s="332"/>
      <c r="L120" s="332"/>
    </row>
    <row r="121" spans="1:12">
      <c r="A121" s="332"/>
      <c r="B121" s="332"/>
      <c r="C121" s="332"/>
      <c r="D121" s="332"/>
      <c r="E121" s="332"/>
      <c r="F121" s="332"/>
      <c r="G121" s="332"/>
      <c r="H121" s="332"/>
      <c r="I121" s="332"/>
      <c r="J121" s="332"/>
      <c r="K121" s="332"/>
      <c r="L121" s="332"/>
    </row>
    <row r="122" spans="1:12">
      <c r="A122" s="27"/>
      <c r="B122" s="27"/>
      <c r="C122" s="27"/>
      <c r="D122" s="27"/>
      <c r="E122" s="27"/>
      <c r="F122" s="27"/>
      <c r="G122" s="27"/>
      <c r="H122" s="27"/>
      <c r="I122" s="27"/>
      <c r="J122" s="27"/>
      <c r="K122" s="27"/>
      <c r="L122" s="27"/>
    </row>
  </sheetData>
  <sheetProtection algorithmName="SHA-512" hashValue="Hdcr35LtRAvVg0UJdbgUVAtJw06inxzuEVrCEn9fN3YdMj9HKSwVfLOxJS2IcOlWzjzsZIUxhZQtAeid1LmcJQ==" saltValue="ScZCyR5pzQJhqCx/2w2OrQ==" spinCount="100000" sheet="1" selectLockedCells="1"/>
  <mergeCells count="43">
    <mergeCell ref="A1:C2"/>
    <mergeCell ref="D1:K2"/>
    <mergeCell ref="A3:C3"/>
    <mergeCell ref="D3:H3"/>
    <mergeCell ref="J3:L3"/>
    <mergeCell ref="A51:C51"/>
    <mergeCell ref="E61:L61"/>
    <mergeCell ref="A28:C28"/>
    <mergeCell ref="D28:H28"/>
    <mergeCell ref="A60:B60"/>
    <mergeCell ref="A59:B59"/>
    <mergeCell ref="A56:B56"/>
    <mergeCell ref="A57:B57"/>
    <mergeCell ref="A54:K54"/>
    <mergeCell ref="A55:B55"/>
    <mergeCell ref="E55:L55"/>
    <mergeCell ref="A53:C53"/>
    <mergeCell ref="J53:L53"/>
    <mergeCell ref="E60:L60"/>
    <mergeCell ref="J28:L28"/>
    <mergeCell ref="A71:C71"/>
    <mergeCell ref="A58:C58"/>
    <mergeCell ref="A61:B61"/>
    <mergeCell ref="A62:B62"/>
    <mergeCell ref="E64:L69"/>
    <mergeCell ref="E71:L71"/>
    <mergeCell ref="E58:L58"/>
    <mergeCell ref="A25:C25"/>
    <mergeCell ref="A26:C26"/>
    <mergeCell ref="A49:C49"/>
    <mergeCell ref="A24:C24"/>
    <mergeCell ref="A50:C50"/>
    <mergeCell ref="A114:L121"/>
    <mergeCell ref="K110:L110"/>
    <mergeCell ref="K111:L111"/>
    <mergeCell ref="D110:F110"/>
    <mergeCell ref="D111:F111"/>
    <mergeCell ref="A73:C73"/>
    <mergeCell ref="E73:L73"/>
    <mergeCell ref="J75:L75"/>
    <mergeCell ref="E77:F77"/>
    <mergeCell ref="K77:L77"/>
    <mergeCell ref="C76:D76"/>
  </mergeCells>
  <conditionalFormatting sqref="B64:B69">
    <cfRule type="cellIs" dxfId="118" priority="9" stopIfTrue="1" operator="equal">
      <formula>0</formula>
    </cfRule>
  </conditionalFormatting>
  <conditionalFormatting sqref="D55:D58">
    <cfRule type="cellIs" dxfId="117" priority="14" stopIfTrue="1" operator="equal">
      <formula>0</formula>
    </cfRule>
  </conditionalFormatting>
  <conditionalFormatting sqref="D60:D62">
    <cfRule type="cellIs" dxfId="116" priority="7" stopIfTrue="1" operator="equal">
      <formula>0</formula>
    </cfRule>
  </conditionalFormatting>
  <conditionalFormatting sqref="D64:D69">
    <cfRule type="cellIs" dxfId="115" priority="8" stopIfTrue="1" operator="equal">
      <formula>0</formula>
    </cfRule>
  </conditionalFormatting>
  <conditionalFormatting sqref="D71 D5:D23 D30:D48">
    <cfRule type="cellIs" dxfId="114" priority="26" stopIfTrue="1" operator="equal">
      <formula>0</formula>
    </cfRule>
  </conditionalFormatting>
  <conditionalFormatting sqref="D71">
    <cfRule type="cellIs" dxfId="113" priority="6" operator="notEqual">
      <formula>$D$58</formula>
    </cfRule>
  </conditionalFormatting>
  <conditionalFormatting sqref="D73">
    <cfRule type="cellIs" dxfId="112" priority="1" operator="greaterThan">
      <formula>0</formula>
    </cfRule>
    <cfRule type="cellIs" dxfId="111" priority="2" operator="lessThan">
      <formula>0</formula>
    </cfRule>
    <cfRule type="cellIs" dxfId="110" priority="3" stopIfTrue="1" operator="equal">
      <formula>0</formula>
    </cfRule>
  </conditionalFormatting>
  <conditionalFormatting sqref="E56:E57">
    <cfRule type="cellIs" dxfId="109"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P122"/>
  <sheetViews>
    <sheetView showWhiteSpace="0" view="pageBreakPreview" topLeftCell="A32" zoomScale="70" zoomScaleNormal="100" zoomScaleSheetLayoutView="70" workbookViewId="0">
      <selection activeCell="D60" sqref="D60"/>
    </sheetView>
  </sheetViews>
  <sheetFormatPr defaultColWidth="9.140625" defaultRowHeight="12.75"/>
  <cols>
    <col min="1" max="1" width="7.85546875" style="1" customWidth="1"/>
    <col min="2" max="2" width="29.85546875" style="1" customWidth="1"/>
    <col min="3" max="4" width="15.28515625" style="1" customWidth="1"/>
    <col min="5" max="10" width="14" style="1" customWidth="1"/>
    <col min="11" max="11" width="15.140625" style="1" customWidth="1"/>
    <col min="12" max="12" width="42.140625" style="1" customWidth="1"/>
    <col min="13" max="16384" width="9.140625" style="1"/>
  </cols>
  <sheetData>
    <row r="1" spans="1:13" ht="0.75" hidden="1" customHeight="1" thickBot="1">
      <c r="A1" s="360" t="s">
        <v>183</v>
      </c>
      <c r="B1" s="360"/>
      <c r="C1" s="360"/>
      <c r="D1" s="321"/>
      <c r="E1" s="321"/>
      <c r="F1" s="321"/>
      <c r="G1" s="321"/>
      <c r="H1" s="321"/>
      <c r="I1" s="321"/>
      <c r="J1" s="321"/>
      <c r="K1" s="321"/>
    </row>
    <row r="2" spans="1:13" ht="2.25" hidden="1" customHeight="1" thickBot="1">
      <c r="A2" s="360"/>
      <c r="B2" s="360"/>
      <c r="C2" s="360"/>
      <c r="D2" s="321"/>
      <c r="E2" s="321"/>
      <c r="F2" s="321"/>
      <c r="G2" s="321"/>
      <c r="H2" s="321"/>
      <c r="I2" s="321"/>
      <c r="J2" s="321"/>
      <c r="K2" s="321"/>
    </row>
    <row r="3" spans="1:13" s="24" customFormat="1" ht="54" customHeight="1" thickBot="1">
      <c r="A3" s="340" t="s">
        <v>47</v>
      </c>
      <c r="B3" s="341"/>
      <c r="C3" s="341"/>
      <c r="D3" s="362" t="str">
        <f>A1</f>
        <v>1 APRIL - 30 APRIL 2025</v>
      </c>
      <c r="E3" s="362"/>
      <c r="F3" s="362"/>
      <c r="G3" s="362"/>
      <c r="H3" s="362"/>
      <c r="I3" s="198"/>
      <c r="J3" s="356">
        <f>'CLUB DETAILS'!D8</f>
        <v>0</v>
      </c>
      <c r="K3" s="356"/>
      <c r="L3" s="357"/>
      <c r="M3" s="1"/>
    </row>
    <row r="4" spans="1:13" s="26" customFormat="1" ht="54.6" customHeight="1" thickBot="1">
      <c r="A4" s="68" t="s">
        <v>31</v>
      </c>
      <c r="B4" s="68" t="s">
        <v>32</v>
      </c>
      <c r="C4" s="68" t="s">
        <v>86</v>
      </c>
      <c r="D4" s="69" t="s">
        <v>33</v>
      </c>
      <c r="E4" s="69" t="s">
        <v>39</v>
      </c>
      <c r="F4" s="69" t="s">
        <v>34</v>
      </c>
      <c r="G4" s="69" t="s">
        <v>35</v>
      </c>
      <c r="H4" s="69" t="s">
        <v>119</v>
      </c>
      <c r="I4" s="68" t="s">
        <v>40</v>
      </c>
      <c r="J4" s="68" t="s">
        <v>36</v>
      </c>
      <c r="K4" s="68" t="s">
        <v>30</v>
      </c>
      <c r="L4" s="68" t="s">
        <v>37</v>
      </c>
      <c r="M4" s="2"/>
    </row>
    <row r="5" spans="1:13" ht="28.15" customHeight="1">
      <c r="A5" s="87"/>
      <c r="B5" s="88"/>
      <c r="C5" s="88"/>
      <c r="D5" s="89">
        <f>SUM(E5:K5)</f>
        <v>0</v>
      </c>
      <c r="E5" s="90"/>
      <c r="F5" s="91"/>
      <c r="G5" s="91"/>
      <c r="H5" s="92"/>
      <c r="I5" s="93"/>
      <c r="J5" s="92"/>
      <c r="K5" s="92"/>
      <c r="L5" s="193"/>
    </row>
    <row r="6" spans="1:13" ht="28.15" customHeight="1">
      <c r="A6" s="94"/>
      <c r="B6" s="95"/>
      <c r="C6" s="95"/>
      <c r="D6" s="96">
        <f>SUM(E6:K6)</f>
        <v>0</v>
      </c>
      <c r="E6" s="109"/>
      <c r="F6" s="109"/>
      <c r="G6" s="110"/>
      <c r="H6" s="111"/>
      <c r="I6" s="113"/>
      <c r="J6" s="111"/>
      <c r="K6" s="111"/>
      <c r="L6" s="189"/>
    </row>
    <row r="7" spans="1:13" ht="28.15" customHeight="1">
      <c r="A7" s="94"/>
      <c r="B7" s="95"/>
      <c r="C7" s="95"/>
      <c r="D7" s="96">
        <f t="shared" ref="D7:D21" si="0">SUM(E7:K7)</f>
        <v>0</v>
      </c>
      <c r="E7" s="109"/>
      <c r="F7" s="109"/>
      <c r="G7" s="110"/>
      <c r="H7" s="111"/>
      <c r="I7" s="113"/>
      <c r="J7" s="111"/>
      <c r="K7" s="111"/>
      <c r="L7" s="189"/>
    </row>
    <row r="8" spans="1:13" ht="28.15" customHeight="1">
      <c r="A8" s="94"/>
      <c r="B8" s="95"/>
      <c r="C8" s="95"/>
      <c r="D8" s="96">
        <f t="shared" si="0"/>
        <v>0</v>
      </c>
      <c r="E8" s="109"/>
      <c r="F8" s="109"/>
      <c r="G8" s="110"/>
      <c r="H8" s="111"/>
      <c r="I8" s="113"/>
      <c r="J8" s="111"/>
      <c r="K8" s="111"/>
      <c r="L8" s="189"/>
    </row>
    <row r="9" spans="1:13" ht="28.15" customHeight="1">
      <c r="A9" s="94"/>
      <c r="B9" s="95"/>
      <c r="C9" s="95"/>
      <c r="D9" s="96">
        <f t="shared" si="0"/>
        <v>0</v>
      </c>
      <c r="E9" s="109"/>
      <c r="F9" s="109"/>
      <c r="G9" s="110"/>
      <c r="H9" s="111"/>
      <c r="I9" s="113"/>
      <c r="J9" s="111"/>
      <c r="K9" s="111"/>
      <c r="L9" s="189"/>
    </row>
    <row r="10" spans="1:13" ht="28.15" customHeight="1">
      <c r="A10" s="94"/>
      <c r="B10" s="95"/>
      <c r="C10" s="95"/>
      <c r="D10" s="96">
        <f t="shared" si="0"/>
        <v>0</v>
      </c>
      <c r="E10" s="109"/>
      <c r="F10" s="109"/>
      <c r="G10" s="110"/>
      <c r="H10" s="111"/>
      <c r="I10" s="113"/>
      <c r="J10" s="111"/>
      <c r="K10" s="111"/>
      <c r="L10" s="189"/>
    </row>
    <row r="11" spans="1:13" ht="28.15" customHeight="1">
      <c r="A11" s="94"/>
      <c r="B11" s="95"/>
      <c r="C11" s="95"/>
      <c r="D11" s="96">
        <f t="shared" si="0"/>
        <v>0</v>
      </c>
      <c r="E11" s="109"/>
      <c r="F11" s="109"/>
      <c r="G11" s="110"/>
      <c r="H11" s="111"/>
      <c r="I11" s="113"/>
      <c r="J11" s="111"/>
      <c r="K11" s="111"/>
      <c r="L11" s="189"/>
    </row>
    <row r="12" spans="1:13" ht="28.15" customHeight="1">
      <c r="A12" s="94"/>
      <c r="B12" s="95"/>
      <c r="C12" s="95"/>
      <c r="D12" s="96">
        <f t="shared" si="0"/>
        <v>0</v>
      </c>
      <c r="E12" s="109"/>
      <c r="F12" s="109"/>
      <c r="G12" s="110"/>
      <c r="H12" s="111"/>
      <c r="I12" s="113"/>
      <c r="J12" s="111"/>
      <c r="K12" s="111"/>
      <c r="L12" s="189"/>
    </row>
    <row r="13" spans="1:13" ht="28.15" customHeight="1">
      <c r="A13" s="94"/>
      <c r="B13" s="95"/>
      <c r="C13" s="95"/>
      <c r="D13" s="96">
        <f t="shared" si="0"/>
        <v>0</v>
      </c>
      <c r="E13" s="109"/>
      <c r="F13" s="109"/>
      <c r="G13" s="110"/>
      <c r="H13" s="111"/>
      <c r="I13" s="113"/>
      <c r="J13" s="111"/>
      <c r="K13" s="111"/>
      <c r="L13" s="189"/>
    </row>
    <row r="14" spans="1:13" ht="28.15" customHeight="1">
      <c r="A14" s="94"/>
      <c r="B14" s="95"/>
      <c r="C14" s="95"/>
      <c r="D14" s="96">
        <f t="shared" si="0"/>
        <v>0</v>
      </c>
      <c r="E14" s="109"/>
      <c r="F14" s="109"/>
      <c r="G14" s="110"/>
      <c r="H14" s="111"/>
      <c r="I14" s="113"/>
      <c r="J14" s="111"/>
      <c r="K14" s="111"/>
      <c r="L14" s="189"/>
    </row>
    <row r="15" spans="1:13" ht="28.15" customHeight="1">
      <c r="A15" s="94"/>
      <c r="B15" s="95"/>
      <c r="C15" s="95"/>
      <c r="D15" s="96">
        <f t="shared" si="0"/>
        <v>0</v>
      </c>
      <c r="E15" s="109"/>
      <c r="F15" s="109"/>
      <c r="G15" s="110"/>
      <c r="H15" s="111"/>
      <c r="I15" s="113"/>
      <c r="J15" s="111"/>
      <c r="K15" s="111"/>
      <c r="L15" s="189"/>
    </row>
    <row r="16" spans="1:13" ht="28.15" customHeight="1">
      <c r="A16" s="94"/>
      <c r="B16" s="95"/>
      <c r="C16" s="95"/>
      <c r="D16" s="96">
        <f t="shared" si="0"/>
        <v>0</v>
      </c>
      <c r="E16" s="109"/>
      <c r="F16" s="109"/>
      <c r="G16" s="110"/>
      <c r="H16" s="111"/>
      <c r="I16" s="113"/>
      <c r="J16" s="111"/>
      <c r="K16" s="111"/>
      <c r="L16" s="189"/>
    </row>
    <row r="17" spans="1:13" ht="28.15" customHeight="1">
      <c r="A17" s="87"/>
      <c r="B17" s="88"/>
      <c r="C17" s="88"/>
      <c r="D17" s="96">
        <f t="shared" si="0"/>
        <v>0</v>
      </c>
      <c r="E17" s="109"/>
      <c r="F17" s="109"/>
      <c r="G17" s="91"/>
      <c r="H17" s="92"/>
      <c r="I17" s="93"/>
      <c r="J17" s="92"/>
      <c r="K17" s="92"/>
      <c r="L17" s="189"/>
    </row>
    <row r="18" spans="1:13" ht="28.15" customHeight="1">
      <c r="A18" s="94"/>
      <c r="B18" s="95"/>
      <c r="C18" s="95"/>
      <c r="D18" s="96">
        <f t="shared" si="0"/>
        <v>0</v>
      </c>
      <c r="E18" s="109"/>
      <c r="F18" s="109"/>
      <c r="G18" s="110"/>
      <c r="H18" s="111"/>
      <c r="I18" s="113"/>
      <c r="J18" s="111"/>
      <c r="K18" s="111"/>
      <c r="L18" s="189"/>
    </row>
    <row r="19" spans="1:13" ht="28.15" customHeight="1">
      <c r="A19" s="87"/>
      <c r="B19" s="88"/>
      <c r="C19" s="88"/>
      <c r="D19" s="96">
        <f>SUM(E19:K19)</f>
        <v>0</v>
      </c>
      <c r="E19" s="109"/>
      <c r="F19" s="109"/>
      <c r="G19" s="91"/>
      <c r="H19" s="92"/>
      <c r="I19" s="93"/>
      <c r="J19" s="92"/>
      <c r="K19" s="92"/>
      <c r="L19" s="189"/>
    </row>
    <row r="20" spans="1:13" ht="28.15" customHeight="1">
      <c r="A20" s="94"/>
      <c r="B20" s="95"/>
      <c r="C20" s="95"/>
      <c r="D20" s="96">
        <f t="shared" si="0"/>
        <v>0</v>
      </c>
      <c r="E20" s="109"/>
      <c r="F20" s="109"/>
      <c r="G20" s="110"/>
      <c r="H20" s="111"/>
      <c r="I20" s="113"/>
      <c r="J20" s="111"/>
      <c r="K20" s="111"/>
      <c r="L20" s="189"/>
    </row>
    <row r="21" spans="1:13" ht="28.15" customHeight="1">
      <c r="A21" s="94"/>
      <c r="B21" s="95"/>
      <c r="C21" s="95"/>
      <c r="D21" s="96">
        <f t="shared" si="0"/>
        <v>0</v>
      </c>
      <c r="E21" s="109"/>
      <c r="F21" s="109"/>
      <c r="G21" s="110"/>
      <c r="H21" s="111"/>
      <c r="I21" s="113"/>
      <c r="J21" s="111"/>
      <c r="K21" s="111"/>
      <c r="L21" s="189"/>
    </row>
    <row r="22" spans="1:13" ht="28.15" customHeight="1">
      <c r="A22" s="94"/>
      <c r="B22" s="95"/>
      <c r="C22" s="95"/>
      <c r="D22" s="96">
        <f>SUM(E22:K22)</f>
        <v>0</v>
      </c>
      <c r="E22" s="109"/>
      <c r="F22" s="109"/>
      <c r="G22" s="110"/>
      <c r="H22" s="111"/>
      <c r="I22" s="113"/>
      <c r="J22" s="111"/>
      <c r="K22" s="111"/>
      <c r="L22" s="189"/>
    </row>
    <row r="23" spans="1:13" ht="28.15" customHeight="1" thickBot="1">
      <c r="A23" s="97"/>
      <c r="B23" s="98"/>
      <c r="C23" s="98"/>
      <c r="D23" s="99">
        <f>SUM(E23:K23)</f>
        <v>0</v>
      </c>
      <c r="E23" s="114"/>
      <c r="F23" s="115"/>
      <c r="G23" s="115"/>
      <c r="H23" s="100"/>
      <c r="I23" s="118"/>
      <c r="J23" s="119"/>
      <c r="K23" s="119"/>
      <c r="L23" s="189"/>
    </row>
    <row r="24" spans="1:13" ht="18.75" customHeight="1" thickTop="1">
      <c r="A24" s="345" t="s">
        <v>1</v>
      </c>
      <c r="B24" s="346"/>
      <c r="C24" s="347"/>
      <c r="D24" s="10">
        <f>SUM(E24:K24)</f>
        <v>0</v>
      </c>
      <c r="E24" s="59">
        <f t="shared" ref="E24:J24" si="1">SUM(E5:E23)</f>
        <v>0</v>
      </c>
      <c r="F24" s="59">
        <f t="shared" si="1"/>
        <v>0</v>
      </c>
      <c r="G24" s="59">
        <f t="shared" si="1"/>
        <v>0</v>
      </c>
      <c r="H24" s="10">
        <f t="shared" si="1"/>
        <v>0</v>
      </c>
      <c r="I24" s="59">
        <f t="shared" si="1"/>
        <v>0</v>
      </c>
      <c r="J24" s="60">
        <f t="shared" si="1"/>
        <v>0</v>
      </c>
      <c r="K24" s="60">
        <f>SUM(K5:K23)</f>
        <v>0</v>
      </c>
      <c r="L24" s="192"/>
    </row>
    <row r="25" spans="1:13" ht="18.75" customHeight="1">
      <c r="A25" s="337" t="s">
        <v>67</v>
      </c>
      <c r="B25" s="338"/>
      <c r="C25" s="339"/>
      <c r="D25" s="10">
        <f>MARCH!D26</f>
        <v>0</v>
      </c>
      <c r="E25" s="10">
        <f>MARCH!E26</f>
        <v>0</v>
      </c>
      <c r="F25" s="10">
        <f>MARCH!F26</f>
        <v>0</v>
      </c>
      <c r="G25" s="10">
        <f>MARCH!G26</f>
        <v>0</v>
      </c>
      <c r="H25" s="10">
        <f>MARCH!H26</f>
        <v>0</v>
      </c>
      <c r="I25" s="10">
        <f>MARCH!I26</f>
        <v>0</v>
      </c>
      <c r="J25" s="63">
        <f>MARCH!J26</f>
        <v>0</v>
      </c>
      <c r="K25" s="63">
        <f>MARCH!K26</f>
        <v>0</v>
      </c>
      <c r="L25" s="190"/>
    </row>
    <row r="26" spans="1:13" ht="18.75" customHeight="1" thickBot="1">
      <c r="A26" s="287" t="s">
        <v>4</v>
      </c>
      <c r="B26" s="288"/>
      <c r="C26" s="289"/>
      <c r="D26" s="11">
        <f>D24+D25</f>
        <v>0</v>
      </c>
      <c r="E26" s="11">
        <f t="shared" ref="E26:J26" si="2">E24+E25</f>
        <v>0</v>
      </c>
      <c r="F26" s="11">
        <f t="shared" si="2"/>
        <v>0</v>
      </c>
      <c r="G26" s="11">
        <f t="shared" si="2"/>
        <v>0</v>
      </c>
      <c r="H26" s="11">
        <f t="shared" si="2"/>
        <v>0</v>
      </c>
      <c r="I26" s="11">
        <f t="shared" si="2"/>
        <v>0</v>
      </c>
      <c r="J26" s="61">
        <f t="shared" si="2"/>
        <v>0</v>
      </c>
      <c r="K26" s="61">
        <f t="shared" ref="K26" si="3">K24+K25</f>
        <v>0</v>
      </c>
      <c r="L26" s="191"/>
    </row>
    <row r="27" spans="1:13" ht="18.75" customHeight="1" thickBot="1">
      <c r="A27" s="20"/>
      <c r="B27" s="178" t="s">
        <v>161</v>
      </c>
      <c r="C27" s="20"/>
      <c r="D27" s="179">
        <f>(SUM(D5:D23))-D24</f>
        <v>0</v>
      </c>
      <c r="E27" s="180"/>
      <c r="F27" s="180"/>
      <c r="G27" s="180"/>
      <c r="H27" s="180"/>
      <c r="I27" s="180"/>
      <c r="J27" s="180"/>
      <c r="K27" s="31"/>
    </row>
    <row r="28" spans="1:13" s="22" customFormat="1" ht="54" customHeight="1" thickBot="1">
      <c r="A28" s="326" t="s">
        <v>48</v>
      </c>
      <c r="B28" s="327"/>
      <c r="C28" s="327"/>
      <c r="D28" s="363" t="str">
        <f>A1</f>
        <v>1 APRIL - 30 APRIL 2025</v>
      </c>
      <c r="E28" s="363"/>
      <c r="F28" s="363"/>
      <c r="G28" s="363"/>
      <c r="H28" s="363"/>
      <c r="I28" s="72"/>
      <c r="J28" s="358">
        <f>'CLUB DETAILS'!D8</f>
        <v>0</v>
      </c>
      <c r="K28" s="358"/>
      <c r="L28" s="359"/>
      <c r="M28" s="1"/>
    </row>
    <row r="29" spans="1:13" s="27" customFormat="1" ht="45" customHeight="1" thickBot="1">
      <c r="A29" s="68" t="s">
        <v>31</v>
      </c>
      <c r="B29" s="68" t="s">
        <v>44</v>
      </c>
      <c r="C29" s="68" t="s">
        <v>85</v>
      </c>
      <c r="D29" s="69" t="s">
        <v>162</v>
      </c>
      <c r="E29" s="69" t="s">
        <v>39</v>
      </c>
      <c r="F29" s="69" t="s">
        <v>34</v>
      </c>
      <c r="G29" s="69" t="s">
        <v>35</v>
      </c>
      <c r="H29" s="68" t="s">
        <v>45</v>
      </c>
      <c r="I29" s="68" t="s">
        <v>46</v>
      </c>
      <c r="J29" s="70" t="s">
        <v>36</v>
      </c>
      <c r="K29" s="69" t="s">
        <v>30</v>
      </c>
      <c r="L29" s="68" t="s">
        <v>37</v>
      </c>
      <c r="M29" s="1"/>
    </row>
    <row r="30" spans="1:13" ht="28.15" customHeight="1">
      <c r="A30" s="101"/>
      <c r="B30" s="102"/>
      <c r="C30" s="102"/>
      <c r="D30" s="89">
        <f>SUM(E30:K30)</f>
        <v>0</v>
      </c>
      <c r="E30" s="103"/>
      <c r="F30" s="104"/>
      <c r="G30" s="104"/>
      <c r="H30" s="105"/>
      <c r="I30" s="106"/>
      <c r="J30" s="107"/>
      <c r="K30" s="104"/>
      <c r="L30" s="265"/>
    </row>
    <row r="31" spans="1:13" ht="28.15" customHeight="1">
      <c r="A31" s="94"/>
      <c r="B31" s="95"/>
      <c r="C31" s="95"/>
      <c r="D31" s="96">
        <f>SUM(E31:K31)</f>
        <v>0</v>
      </c>
      <c r="E31" s="109"/>
      <c r="F31" s="110"/>
      <c r="G31" s="110"/>
      <c r="H31" s="111"/>
      <c r="I31" s="112"/>
      <c r="J31" s="113"/>
      <c r="K31" s="110"/>
      <c r="L31" s="266"/>
    </row>
    <row r="32" spans="1:13" ht="28.15" customHeight="1">
      <c r="A32" s="94"/>
      <c r="B32" s="95"/>
      <c r="C32" s="95"/>
      <c r="D32" s="96">
        <f>SUM(E32:K32)</f>
        <v>0</v>
      </c>
      <c r="E32" s="109"/>
      <c r="F32" s="110"/>
      <c r="G32" s="110"/>
      <c r="H32" s="111"/>
      <c r="I32" s="112"/>
      <c r="J32" s="113"/>
      <c r="K32" s="110"/>
      <c r="L32" s="266"/>
    </row>
    <row r="33" spans="1:12" ht="28.15" customHeight="1">
      <c r="A33" s="94"/>
      <c r="B33" s="95"/>
      <c r="C33" s="95"/>
      <c r="D33" s="96">
        <f t="shared" ref="D33:D48" si="4">SUM(E33:K33)</f>
        <v>0</v>
      </c>
      <c r="E33" s="109"/>
      <c r="F33" s="110"/>
      <c r="G33" s="110"/>
      <c r="H33" s="111"/>
      <c r="I33" s="112"/>
      <c r="J33" s="113"/>
      <c r="K33" s="110"/>
      <c r="L33" s="266"/>
    </row>
    <row r="34" spans="1:12" ht="28.15" customHeight="1">
      <c r="A34" s="94"/>
      <c r="B34" s="95"/>
      <c r="C34" s="95"/>
      <c r="D34" s="96">
        <f t="shared" si="4"/>
        <v>0</v>
      </c>
      <c r="E34" s="109"/>
      <c r="F34" s="110"/>
      <c r="G34" s="110"/>
      <c r="H34" s="111"/>
      <c r="I34" s="112"/>
      <c r="J34" s="113"/>
      <c r="K34" s="110"/>
      <c r="L34" s="266"/>
    </row>
    <row r="35" spans="1:12" ht="28.15" customHeight="1">
      <c r="A35" s="94"/>
      <c r="B35" s="95"/>
      <c r="C35" s="95"/>
      <c r="D35" s="96">
        <f>SUM(E35:K35)</f>
        <v>0</v>
      </c>
      <c r="E35" s="109"/>
      <c r="F35" s="110"/>
      <c r="G35" s="110"/>
      <c r="H35" s="111"/>
      <c r="I35" s="112"/>
      <c r="J35" s="113"/>
      <c r="K35" s="110"/>
      <c r="L35" s="266"/>
    </row>
    <row r="36" spans="1:12" ht="28.15" customHeight="1">
      <c r="A36" s="94"/>
      <c r="B36" s="95"/>
      <c r="C36" s="95"/>
      <c r="D36" s="96">
        <f>SUM(E36:K36)</f>
        <v>0</v>
      </c>
      <c r="E36" s="109"/>
      <c r="F36" s="110"/>
      <c r="G36" s="110"/>
      <c r="H36" s="111"/>
      <c r="I36" s="112"/>
      <c r="J36" s="113"/>
      <c r="K36" s="110"/>
      <c r="L36" s="266"/>
    </row>
    <row r="37" spans="1:12" ht="28.15" customHeight="1">
      <c r="A37" s="94"/>
      <c r="B37" s="95"/>
      <c r="C37" s="95"/>
      <c r="D37" s="96">
        <f>SUM(E37:K37)</f>
        <v>0</v>
      </c>
      <c r="E37" s="109"/>
      <c r="F37" s="110"/>
      <c r="G37" s="110"/>
      <c r="H37" s="111"/>
      <c r="I37" s="112"/>
      <c r="J37" s="113"/>
      <c r="K37" s="110"/>
      <c r="L37" s="266"/>
    </row>
    <row r="38" spans="1:12" ht="28.15" customHeight="1">
      <c r="A38" s="94"/>
      <c r="B38" s="95"/>
      <c r="C38" s="95"/>
      <c r="D38" s="96">
        <f>SUM(E38:K38)</f>
        <v>0</v>
      </c>
      <c r="E38" s="109"/>
      <c r="F38" s="110"/>
      <c r="G38" s="110"/>
      <c r="H38" s="111"/>
      <c r="I38" s="112"/>
      <c r="J38" s="113"/>
      <c r="K38" s="110"/>
      <c r="L38" s="266"/>
    </row>
    <row r="39" spans="1:12" ht="28.15" customHeight="1">
      <c r="A39" s="94"/>
      <c r="B39" s="95"/>
      <c r="C39" s="95"/>
      <c r="D39" s="96">
        <f>SUM(E39:K39)</f>
        <v>0</v>
      </c>
      <c r="E39" s="109"/>
      <c r="F39" s="110"/>
      <c r="G39" s="110"/>
      <c r="H39" s="111"/>
      <c r="I39" s="112"/>
      <c r="J39" s="113"/>
      <c r="K39" s="110"/>
      <c r="L39" s="266"/>
    </row>
    <row r="40" spans="1:12" ht="28.15" customHeight="1">
      <c r="A40" s="94"/>
      <c r="B40" s="95"/>
      <c r="C40" s="95"/>
      <c r="D40" s="96">
        <f t="shared" si="4"/>
        <v>0</v>
      </c>
      <c r="E40" s="109"/>
      <c r="F40" s="110"/>
      <c r="G40" s="110"/>
      <c r="H40" s="111"/>
      <c r="I40" s="112"/>
      <c r="J40" s="113"/>
      <c r="K40" s="110"/>
      <c r="L40" s="266"/>
    </row>
    <row r="41" spans="1:12" ht="28.15" customHeight="1">
      <c r="A41" s="94"/>
      <c r="B41" s="95"/>
      <c r="C41" s="95"/>
      <c r="D41" s="96">
        <f t="shared" si="4"/>
        <v>0</v>
      </c>
      <c r="E41" s="109"/>
      <c r="F41" s="110"/>
      <c r="G41" s="110"/>
      <c r="H41" s="111"/>
      <c r="I41" s="112"/>
      <c r="J41" s="113"/>
      <c r="K41" s="110"/>
      <c r="L41" s="266"/>
    </row>
    <row r="42" spans="1:12" ht="28.15" customHeight="1">
      <c r="A42" s="94"/>
      <c r="B42" s="95"/>
      <c r="C42" s="95"/>
      <c r="D42" s="96">
        <f t="shared" si="4"/>
        <v>0</v>
      </c>
      <c r="E42" s="109"/>
      <c r="F42" s="110"/>
      <c r="G42" s="110"/>
      <c r="H42" s="111"/>
      <c r="I42" s="112"/>
      <c r="J42" s="113"/>
      <c r="K42" s="110"/>
      <c r="L42" s="266"/>
    </row>
    <row r="43" spans="1:12" ht="28.15" customHeight="1">
      <c r="A43" s="94"/>
      <c r="B43" s="95"/>
      <c r="C43" s="95"/>
      <c r="D43" s="96">
        <f t="shared" si="4"/>
        <v>0</v>
      </c>
      <c r="E43" s="109"/>
      <c r="F43" s="110"/>
      <c r="G43" s="110"/>
      <c r="H43" s="111"/>
      <c r="I43" s="112"/>
      <c r="J43" s="113"/>
      <c r="K43" s="110"/>
      <c r="L43" s="266"/>
    </row>
    <row r="44" spans="1:12" ht="28.15" customHeight="1">
      <c r="A44" s="94"/>
      <c r="B44" s="95"/>
      <c r="C44" s="95"/>
      <c r="D44" s="96">
        <f t="shared" si="4"/>
        <v>0</v>
      </c>
      <c r="E44" s="109"/>
      <c r="F44" s="110"/>
      <c r="G44" s="110"/>
      <c r="H44" s="111"/>
      <c r="I44" s="112"/>
      <c r="J44" s="113"/>
      <c r="K44" s="110"/>
      <c r="L44" s="266"/>
    </row>
    <row r="45" spans="1:12" ht="28.15" customHeight="1">
      <c r="A45" s="94"/>
      <c r="B45" s="95"/>
      <c r="C45" s="95"/>
      <c r="D45" s="96">
        <f t="shared" si="4"/>
        <v>0</v>
      </c>
      <c r="E45" s="109"/>
      <c r="F45" s="110"/>
      <c r="G45" s="110"/>
      <c r="H45" s="111"/>
      <c r="I45" s="112"/>
      <c r="J45" s="113"/>
      <c r="K45" s="110"/>
      <c r="L45" s="266"/>
    </row>
    <row r="46" spans="1:12" ht="28.15" customHeight="1">
      <c r="A46" s="94"/>
      <c r="B46" s="95"/>
      <c r="C46" s="95"/>
      <c r="D46" s="96">
        <f t="shared" si="4"/>
        <v>0</v>
      </c>
      <c r="E46" s="109"/>
      <c r="F46" s="110"/>
      <c r="G46" s="110"/>
      <c r="H46" s="111"/>
      <c r="I46" s="112"/>
      <c r="J46" s="113"/>
      <c r="K46" s="110"/>
      <c r="L46" s="266"/>
    </row>
    <row r="47" spans="1:12" ht="28.15" customHeight="1">
      <c r="A47" s="94"/>
      <c r="B47" s="95"/>
      <c r="C47" s="95"/>
      <c r="D47" s="96">
        <f t="shared" si="4"/>
        <v>0</v>
      </c>
      <c r="E47" s="109"/>
      <c r="F47" s="110"/>
      <c r="G47" s="110"/>
      <c r="H47" s="111"/>
      <c r="I47" s="112"/>
      <c r="J47" s="113"/>
      <c r="K47" s="110"/>
      <c r="L47" s="266"/>
    </row>
    <row r="48" spans="1:12" ht="28.15" customHeight="1" thickBot="1">
      <c r="A48" s="97"/>
      <c r="B48" s="98"/>
      <c r="C48" s="98"/>
      <c r="D48" s="99">
        <f t="shared" si="4"/>
        <v>0</v>
      </c>
      <c r="E48" s="114"/>
      <c r="F48" s="115"/>
      <c r="G48" s="115"/>
      <c r="H48" s="116"/>
      <c r="I48" s="117"/>
      <c r="J48" s="118"/>
      <c r="K48" s="115"/>
      <c r="L48" s="267"/>
    </row>
    <row r="49" spans="1:16" ht="18.75" customHeight="1" thickTop="1">
      <c r="A49" s="345" t="s">
        <v>1</v>
      </c>
      <c r="B49" s="346"/>
      <c r="C49" s="347"/>
      <c r="D49" s="10">
        <f>SUM(E49:K49)</f>
        <v>0</v>
      </c>
      <c r="E49" s="59">
        <f t="shared" ref="E49:K49" si="5">SUM(E30:E48)</f>
        <v>0</v>
      </c>
      <c r="F49" s="59">
        <f t="shared" si="5"/>
        <v>0</v>
      </c>
      <c r="G49" s="59">
        <f t="shared" si="5"/>
        <v>0</v>
      </c>
      <c r="H49" s="59">
        <f t="shared" si="5"/>
        <v>0</v>
      </c>
      <c r="I49" s="59">
        <f t="shared" si="5"/>
        <v>0</v>
      </c>
      <c r="J49" s="59">
        <f t="shared" si="5"/>
        <v>0</v>
      </c>
      <c r="K49" s="59">
        <f t="shared" si="5"/>
        <v>0</v>
      </c>
      <c r="L49" s="65"/>
    </row>
    <row r="50" spans="1:16" ht="18.75" customHeight="1">
      <c r="A50" s="348" t="s">
        <v>67</v>
      </c>
      <c r="B50" s="349"/>
      <c r="C50" s="350"/>
      <c r="D50" s="36">
        <f>MARCH!D51</f>
        <v>0</v>
      </c>
      <c r="E50" s="36">
        <f>MARCH!E51</f>
        <v>0</v>
      </c>
      <c r="F50" s="36">
        <f>MARCH!F51</f>
        <v>0</v>
      </c>
      <c r="G50" s="36">
        <f>MARCH!G51</f>
        <v>0</v>
      </c>
      <c r="H50" s="36">
        <f>MARCH!H51</f>
        <v>0</v>
      </c>
      <c r="I50" s="36">
        <f>MARCH!I51</f>
        <v>0</v>
      </c>
      <c r="J50" s="36">
        <f>MARCH!J51</f>
        <v>0</v>
      </c>
      <c r="K50" s="36">
        <f>MARCH!K51</f>
        <v>0</v>
      </c>
      <c r="L50" s="66"/>
    </row>
    <row r="51" spans="1:16" ht="18.75" customHeight="1" thickBot="1">
      <c r="A51" s="287" t="s">
        <v>4</v>
      </c>
      <c r="B51" s="288"/>
      <c r="C51" s="289"/>
      <c r="D51" s="11">
        <f>D49+D50</f>
        <v>0</v>
      </c>
      <c r="E51" s="11">
        <f>E49+E50</f>
        <v>0</v>
      </c>
      <c r="F51" s="11">
        <f t="shared" ref="F51:K51" si="6">F49+F50</f>
        <v>0</v>
      </c>
      <c r="G51" s="11">
        <f t="shared" si="6"/>
        <v>0</v>
      </c>
      <c r="H51" s="11">
        <f t="shared" si="6"/>
        <v>0</v>
      </c>
      <c r="I51" s="11">
        <f t="shared" si="6"/>
        <v>0</v>
      </c>
      <c r="J51" s="11">
        <f t="shared" si="6"/>
        <v>0</v>
      </c>
      <c r="K51" s="11">
        <f t="shared" si="6"/>
        <v>0</v>
      </c>
      <c r="L51" s="67"/>
    </row>
    <row r="52" spans="1:16" ht="18.75" customHeight="1">
      <c r="A52" s="6"/>
      <c r="B52" s="7" t="s">
        <v>163</v>
      </c>
      <c r="C52" s="6"/>
      <c r="D52" s="9">
        <f>(SUM(D30:D48))-D49</f>
        <v>0</v>
      </c>
      <c r="E52" s="8"/>
      <c r="F52" s="8"/>
      <c r="G52" s="8"/>
      <c r="H52" s="8"/>
      <c r="I52" s="8"/>
      <c r="J52" s="8"/>
      <c r="K52" s="5"/>
    </row>
    <row r="53" spans="1:16" s="77" customFormat="1" ht="54" customHeight="1">
      <c r="A53" s="365" t="s">
        <v>49</v>
      </c>
      <c r="B53" s="365"/>
      <c r="C53" s="365"/>
      <c r="D53" s="365"/>
      <c r="E53" s="75" t="str">
        <f>A1</f>
        <v>1 APRIL - 30 APRIL 2025</v>
      </c>
      <c r="F53" s="76"/>
      <c r="G53" s="76"/>
      <c r="H53" s="76"/>
      <c r="I53" s="76"/>
      <c r="J53" s="351">
        <f>'CLUB DETAILS'!D8</f>
        <v>0</v>
      </c>
      <c r="K53" s="351"/>
      <c r="L53" s="351"/>
      <c r="M53" s="1"/>
    </row>
    <row r="54" spans="1:16" ht="37.5" customHeight="1">
      <c r="A54" s="353" t="s">
        <v>7</v>
      </c>
      <c r="B54" s="353"/>
      <c r="C54" s="353"/>
      <c r="D54" s="353"/>
      <c r="E54" s="353"/>
      <c r="F54" s="353"/>
      <c r="G54" s="353"/>
      <c r="H54" s="353"/>
      <c r="I54" s="353"/>
      <c r="J54" s="353"/>
      <c r="K54" s="353"/>
      <c r="L54" s="136"/>
    </row>
    <row r="55" spans="1:16" ht="22.5" customHeight="1">
      <c r="A55" s="330" t="s">
        <v>8</v>
      </c>
      <c r="B55" s="330"/>
      <c r="C55" s="25"/>
      <c r="D55" s="17">
        <f>MARCH!D58</f>
        <v>0</v>
      </c>
      <c r="E55" s="355" t="s">
        <v>102</v>
      </c>
      <c r="F55" s="355"/>
      <c r="G55" s="355"/>
      <c r="H55" s="355"/>
      <c r="I55" s="355"/>
      <c r="J55" s="355"/>
      <c r="K55" s="355"/>
      <c r="L55" s="355"/>
      <c r="M55" s="16"/>
      <c r="N55" s="16"/>
      <c r="O55" s="16"/>
      <c r="P55" s="16"/>
    </row>
    <row r="56" spans="1:16" ht="22.5" customHeight="1">
      <c r="A56" s="330" t="s">
        <v>9</v>
      </c>
      <c r="B56" s="330"/>
      <c r="C56" s="25"/>
      <c r="D56" s="17">
        <f>D24</f>
        <v>0</v>
      </c>
      <c r="E56" s="29"/>
      <c r="F56" s="30"/>
      <c r="G56" s="30"/>
      <c r="H56" s="30"/>
      <c r="I56" s="30"/>
      <c r="J56" s="30"/>
      <c r="K56" s="30"/>
    </row>
    <row r="57" spans="1:16" ht="22.5" customHeight="1">
      <c r="A57" s="330" t="s">
        <v>10</v>
      </c>
      <c r="B57" s="330"/>
      <c r="C57" s="25"/>
      <c r="D57" s="17">
        <f>D49</f>
        <v>0</v>
      </c>
      <c r="E57" s="29"/>
      <c r="F57" s="30"/>
      <c r="G57" s="30"/>
      <c r="H57" s="30"/>
      <c r="I57" s="30"/>
      <c r="J57" s="30"/>
      <c r="K57" s="30"/>
    </row>
    <row r="58" spans="1:16" ht="22.5" customHeight="1">
      <c r="A58" s="329" t="s">
        <v>90</v>
      </c>
      <c r="B58" s="329"/>
      <c r="C58" s="329"/>
      <c r="D58" s="64">
        <f>SUM(D55:D56)-D57</f>
        <v>0</v>
      </c>
      <c r="E58" s="355" t="s">
        <v>52</v>
      </c>
      <c r="F58" s="355"/>
      <c r="G58" s="355"/>
      <c r="H58" s="355"/>
      <c r="I58" s="355"/>
      <c r="J58" s="355"/>
      <c r="K58" s="355"/>
      <c r="L58" s="355"/>
      <c r="M58" s="16"/>
      <c r="N58" s="16"/>
      <c r="O58" s="16"/>
      <c r="P58" s="16"/>
    </row>
    <row r="59" spans="1:16" ht="37.5" customHeight="1">
      <c r="A59" s="353" t="s">
        <v>11</v>
      </c>
      <c r="B59" s="353"/>
      <c r="C59" s="19"/>
      <c r="D59" s="4"/>
      <c r="E59" s="4"/>
      <c r="F59" s="19"/>
      <c r="G59" s="19"/>
      <c r="H59" s="19"/>
      <c r="I59" s="19"/>
      <c r="J59" s="19"/>
      <c r="K59" s="19"/>
    </row>
    <row r="60" spans="1:16" ht="22.5" customHeight="1">
      <c r="A60" s="330" t="s">
        <v>95</v>
      </c>
      <c r="B60" s="330"/>
      <c r="D60" s="120">
        <v>0</v>
      </c>
      <c r="E60" s="368" t="s">
        <v>200</v>
      </c>
      <c r="F60" s="355"/>
      <c r="G60" s="355"/>
      <c r="H60" s="355"/>
      <c r="I60" s="355"/>
      <c r="J60" s="355"/>
      <c r="K60" s="355"/>
      <c r="L60" s="355"/>
      <c r="M60" s="16"/>
      <c r="N60" s="16"/>
      <c r="O60" s="16"/>
      <c r="P60" s="16"/>
    </row>
    <row r="61" spans="1:16" ht="22.5" customHeight="1">
      <c r="A61" s="330" t="s">
        <v>12</v>
      </c>
      <c r="B61" s="330"/>
      <c r="D61" s="120">
        <v>0</v>
      </c>
      <c r="E61" s="355" t="s">
        <v>54</v>
      </c>
      <c r="F61" s="355"/>
      <c r="G61" s="355"/>
      <c r="H61" s="355"/>
      <c r="I61" s="355"/>
      <c r="J61" s="355"/>
      <c r="K61" s="355"/>
      <c r="L61" s="355"/>
      <c r="M61" s="16"/>
      <c r="N61" s="16"/>
      <c r="O61" s="16"/>
      <c r="P61" s="16"/>
    </row>
    <row r="62" spans="1:16" ht="22.5" customHeight="1">
      <c r="A62" s="330" t="s">
        <v>96</v>
      </c>
      <c r="B62" s="330"/>
      <c r="D62" s="146">
        <f>SUM(D64:D69)</f>
        <v>0</v>
      </c>
      <c r="E62" s="31"/>
    </row>
    <row r="63" spans="1:16" ht="22.5" customHeight="1">
      <c r="A63" s="134"/>
      <c r="B63" s="135" t="s">
        <v>77</v>
      </c>
      <c r="D63" s="31"/>
      <c r="E63" s="31"/>
    </row>
    <row r="64" spans="1:16" ht="22.5" customHeight="1">
      <c r="A64" s="15"/>
      <c r="B64" s="145"/>
      <c r="C64" s="25"/>
      <c r="D64" s="120">
        <v>0</v>
      </c>
      <c r="E64" s="354" t="s">
        <v>156</v>
      </c>
      <c r="F64" s="354"/>
      <c r="G64" s="354"/>
      <c r="H64" s="354"/>
      <c r="I64" s="354"/>
      <c r="J64" s="354"/>
      <c r="K64" s="354"/>
      <c r="L64" s="354"/>
      <c r="M64" s="2"/>
      <c r="N64" s="2"/>
      <c r="O64" s="2"/>
      <c r="P64" s="2"/>
    </row>
    <row r="65" spans="1:16" ht="22.5" customHeight="1">
      <c r="A65" s="15"/>
      <c r="B65" s="145"/>
      <c r="C65" s="21"/>
      <c r="D65" s="120">
        <v>0</v>
      </c>
      <c r="E65" s="354"/>
      <c r="F65" s="354"/>
      <c r="G65" s="354"/>
      <c r="H65" s="354"/>
      <c r="I65" s="354"/>
      <c r="J65" s="354"/>
      <c r="K65" s="354"/>
      <c r="L65" s="354"/>
      <c r="M65" s="2"/>
      <c r="N65" s="2"/>
      <c r="O65" s="2"/>
      <c r="P65" s="2"/>
    </row>
    <row r="66" spans="1:16" ht="22.5" customHeight="1">
      <c r="A66" s="15"/>
      <c r="B66" s="145"/>
      <c r="C66" s="21"/>
      <c r="D66" s="120">
        <v>0</v>
      </c>
      <c r="E66" s="354"/>
      <c r="F66" s="354"/>
      <c r="G66" s="354"/>
      <c r="H66" s="354"/>
      <c r="I66" s="354"/>
      <c r="J66" s="354"/>
      <c r="K66" s="354"/>
      <c r="L66" s="354"/>
    </row>
    <row r="67" spans="1:16" ht="22.5" customHeight="1">
      <c r="A67" s="15"/>
      <c r="B67" s="145"/>
      <c r="C67" s="21"/>
      <c r="D67" s="120">
        <v>0</v>
      </c>
      <c r="E67" s="354"/>
      <c r="F67" s="354"/>
      <c r="G67" s="354"/>
      <c r="H67" s="354"/>
      <c r="I67" s="354"/>
      <c r="J67" s="354"/>
      <c r="K67" s="354"/>
      <c r="L67" s="354"/>
    </row>
    <row r="68" spans="1:16" ht="22.5" customHeight="1">
      <c r="A68" s="15"/>
      <c r="B68" s="145"/>
      <c r="C68" s="21"/>
      <c r="D68" s="120">
        <v>0</v>
      </c>
      <c r="E68" s="354"/>
      <c r="F68" s="354"/>
      <c r="G68" s="354"/>
      <c r="H68" s="354"/>
      <c r="I68" s="354"/>
      <c r="J68" s="354"/>
      <c r="K68" s="354"/>
      <c r="L68" s="354"/>
    </row>
    <row r="69" spans="1:16" ht="22.5" customHeight="1">
      <c r="A69" s="15"/>
      <c r="B69" s="145"/>
      <c r="C69" s="21"/>
      <c r="D69" s="120">
        <v>0</v>
      </c>
      <c r="E69" s="354"/>
      <c r="F69" s="354"/>
      <c r="G69" s="354"/>
      <c r="H69" s="354"/>
      <c r="I69" s="354"/>
      <c r="J69" s="354"/>
      <c r="K69" s="354"/>
      <c r="L69" s="354"/>
    </row>
    <row r="70" spans="1:16" ht="22.5" customHeight="1">
      <c r="A70" s="31"/>
      <c r="B70" s="31"/>
      <c r="C70" s="31"/>
      <c r="D70" s="31"/>
    </row>
    <row r="71" spans="1:16" ht="22.5" customHeight="1">
      <c r="A71" s="329" t="s">
        <v>97</v>
      </c>
      <c r="B71" s="329"/>
      <c r="C71" s="329"/>
      <c r="D71" s="64">
        <f>SUM(D60:D61)-D62</f>
        <v>0</v>
      </c>
      <c r="E71" s="364" t="s">
        <v>104</v>
      </c>
      <c r="F71" s="328"/>
      <c r="G71" s="328"/>
      <c r="H71" s="328"/>
      <c r="I71" s="328"/>
      <c r="J71" s="328"/>
      <c r="K71" s="328"/>
      <c r="L71" s="328"/>
      <c r="M71" s="2"/>
      <c r="N71" s="2"/>
      <c r="O71" s="2"/>
      <c r="P71" s="2"/>
    </row>
    <row r="72" spans="1:16" ht="22.5" customHeight="1">
      <c r="A72" s="329"/>
      <c r="B72" s="329"/>
      <c r="C72" s="329"/>
      <c r="D72" s="33"/>
      <c r="L72" s="2"/>
      <c r="M72" s="2"/>
      <c r="N72" s="2"/>
      <c r="O72" s="2"/>
      <c r="P72" s="2"/>
    </row>
    <row r="73" spans="1:16" ht="33" customHeight="1">
      <c r="A73" s="335" t="s">
        <v>159</v>
      </c>
      <c r="B73" s="335"/>
      <c r="C73" s="335"/>
      <c r="D73" s="263">
        <f>D58-D71</f>
        <v>0</v>
      </c>
      <c r="E73" s="336" t="s">
        <v>160</v>
      </c>
      <c r="F73" s="336"/>
      <c r="G73" s="336"/>
      <c r="H73" s="336"/>
      <c r="I73" s="336"/>
      <c r="J73" s="336"/>
      <c r="K73" s="336"/>
      <c r="L73" s="336"/>
    </row>
    <row r="74" spans="1:16">
      <c r="A74" s="27"/>
      <c r="B74" s="27"/>
      <c r="C74" s="27"/>
      <c r="D74" s="27"/>
      <c r="E74" s="27"/>
      <c r="F74" s="27"/>
      <c r="G74" s="27"/>
      <c r="H74" s="27"/>
      <c r="I74" s="27"/>
      <c r="J74" s="27"/>
      <c r="K74" s="27"/>
      <c r="L74" s="27"/>
    </row>
    <row r="75" spans="1:16" ht="61.5" customHeight="1">
      <c r="A75" s="27"/>
      <c r="B75" s="151" t="s">
        <v>116</v>
      </c>
      <c r="C75" s="150"/>
      <c r="D75" s="150"/>
      <c r="E75" s="270" t="str">
        <f>D3</f>
        <v>1 APRIL - 30 APRIL 2025</v>
      </c>
      <c r="G75" s="150"/>
      <c r="H75" s="150"/>
      <c r="I75" s="150"/>
      <c r="J75" s="342">
        <f>'CLUB DETAILS'!D8</f>
        <v>0</v>
      </c>
      <c r="K75" s="342"/>
      <c r="L75" s="342"/>
      <c r="M75" s="176"/>
    </row>
    <row r="76" spans="1:16" ht="33.75" customHeight="1">
      <c r="A76" s="188" t="s">
        <v>8</v>
      </c>
      <c r="C76" s="352">
        <f>D55</f>
        <v>0</v>
      </c>
      <c r="D76" s="352"/>
      <c r="E76" s="150"/>
      <c r="F76" s="150"/>
      <c r="G76" s="150"/>
      <c r="H76" s="150"/>
      <c r="I76" s="150"/>
      <c r="J76" s="150"/>
      <c r="K76" s="150"/>
      <c r="L76" s="150"/>
    </row>
    <row r="77" spans="1:16" ht="27" customHeight="1">
      <c r="A77" s="152" t="s">
        <v>113</v>
      </c>
      <c r="B77" s="156"/>
      <c r="C77" s="153"/>
      <c r="D77" s="153"/>
      <c r="E77" s="343">
        <f>D56</f>
        <v>0</v>
      </c>
      <c r="F77" s="343"/>
      <c r="G77" s="154" t="s">
        <v>114</v>
      </c>
      <c r="H77" s="155"/>
      <c r="I77" s="155"/>
      <c r="J77" s="155"/>
      <c r="K77" s="344">
        <f>D57</f>
        <v>0</v>
      </c>
      <c r="L77" s="344"/>
    </row>
    <row r="78" spans="1:16" ht="10.5" customHeight="1">
      <c r="A78" s="162"/>
      <c r="B78" s="27"/>
      <c r="C78" s="163"/>
      <c r="D78" s="163"/>
      <c r="E78" s="164"/>
      <c r="F78" s="164"/>
      <c r="G78" s="162"/>
      <c r="H78" s="163"/>
      <c r="I78" s="163"/>
      <c r="J78" s="163"/>
      <c r="K78" s="165"/>
      <c r="L78" s="165"/>
    </row>
    <row r="79" spans="1:16">
      <c r="A79" s="27"/>
      <c r="B79" s="27"/>
      <c r="C79" s="27"/>
      <c r="D79" s="27"/>
      <c r="E79" s="27"/>
      <c r="F79" s="27"/>
      <c r="G79" s="27"/>
      <c r="H79" s="27"/>
      <c r="I79" s="27"/>
      <c r="J79" s="27"/>
      <c r="K79" s="27"/>
      <c r="L79" s="27"/>
    </row>
    <row r="80" spans="1:16">
      <c r="A80" s="27"/>
      <c r="B80" s="27"/>
      <c r="C80" s="27"/>
      <c r="D80" s="27"/>
      <c r="E80" s="27"/>
      <c r="F80" s="27"/>
      <c r="G80" s="27"/>
      <c r="H80" s="27"/>
      <c r="I80" s="27"/>
      <c r="J80" s="27"/>
      <c r="K80" s="27"/>
      <c r="L80" s="27"/>
    </row>
    <row r="81" spans="1:12">
      <c r="A81" s="27"/>
      <c r="B81" s="27"/>
      <c r="C81" s="27"/>
      <c r="D81" s="27"/>
      <c r="E81" s="27"/>
      <c r="F81" s="27"/>
      <c r="G81" s="27"/>
      <c r="H81" s="27"/>
      <c r="I81" s="27"/>
      <c r="J81" s="27"/>
      <c r="K81" s="27"/>
      <c r="L81" s="27"/>
    </row>
    <row r="82" spans="1:12">
      <c r="A82" s="27"/>
      <c r="B82" s="27"/>
      <c r="C82" s="27"/>
      <c r="D82" s="27"/>
      <c r="E82" s="27"/>
      <c r="F82" s="27"/>
      <c r="G82" s="27"/>
      <c r="H82" s="27"/>
      <c r="I82" s="27"/>
      <c r="J82" s="27"/>
      <c r="K82" s="27"/>
      <c r="L82" s="27"/>
    </row>
    <row r="83" spans="1:12">
      <c r="A83" s="27"/>
      <c r="B83" s="27"/>
      <c r="C83" s="27"/>
      <c r="D83" s="27"/>
      <c r="E83" s="27"/>
      <c r="F83" s="27"/>
      <c r="G83" s="27"/>
      <c r="H83" s="27"/>
      <c r="I83" s="27"/>
      <c r="J83" s="27"/>
      <c r="K83" s="27"/>
      <c r="L83" s="27"/>
    </row>
    <row r="84" spans="1:12">
      <c r="A84" s="27"/>
      <c r="B84" s="27"/>
      <c r="C84" s="27"/>
      <c r="D84" s="27"/>
      <c r="E84" s="27"/>
      <c r="F84" s="27"/>
      <c r="G84" s="27"/>
      <c r="H84" s="27"/>
      <c r="I84" s="27"/>
      <c r="J84" s="27"/>
      <c r="K84" s="27"/>
      <c r="L84" s="27"/>
    </row>
    <row r="85" spans="1:12">
      <c r="A85" s="27"/>
      <c r="B85" s="27"/>
      <c r="C85" s="27"/>
      <c r="D85" s="27"/>
      <c r="E85" s="27"/>
      <c r="F85" s="27"/>
      <c r="G85" s="27"/>
      <c r="H85" s="27"/>
      <c r="I85" s="27"/>
      <c r="J85" s="27"/>
      <c r="K85" s="27"/>
      <c r="L85" s="27"/>
    </row>
    <row r="86" spans="1:12">
      <c r="A86" s="27"/>
      <c r="B86" s="27"/>
      <c r="C86" s="27"/>
      <c r="D86" s="27"/>
      <c r="E86" s="27"/>
      <c r="F86" s="27"/>
      <c r="G86" s="27"/>
      <c r="H86" s="27"/>
      <c r="I86" s="27"/>
      <c r="J86" s="27"/>
      <c r="K86" s="27"/>
      <c r="L86" s="27"/>
    </row>
    <row r="87" spans="1:12">
      <c r="A87" s="27"/>
      <c r="B87" s="27"/>
      <c r="C87" s="27"/>
      <c r="D87" s="27"/>
      <c r="E87" s="27"/>
      <c r="F87" s="27"/>
      <c r="G87" s="27"/>
      <c r="H87" s="27"/>
      <c r="I87" s="27"/>
      <c r="J87" s="27"/>
      <c r="K87" s="27"/>
      <c r="L87" s="27"/>
    </row>
    <row r="88" spans="1:12">
      <c r="A88" s="27"/>
      <c r="B88" s="27"/>
      <c r="C88" s="27"/>
      <c r="D88" s="27"/>
      <c r="E88" s="27"/>
      <c r="F88" s="27"/>
      <c r="G88" s="27"/>
      <c r="H88" s="27"/>
      <c r="I88" s="27"/>
      <c r="J88" s="27"/>
      <c r="K88" s="27"/>
      <c r="L88" s="27"/>
    </row>
    <row r="89" spans="1:12">
      <c r="A89" s="27"/>
      <c r="B89" s="27"/>
      <c r="C89" s="27"/>
      <c r="D89" s="27"/>
      <c r="E89" s="27"/>
      <c r="F89" s="27"/>
      <c r="G89" s="27"/>
      <c r="H89" s="27"/>
      <c r="I89" s="27"/>
      <c r="J89" s="27"/>
      <c r="K89" s="27"/>
      <c r="L89" s="27"/>
    </row>
    <row r="90" spans="1:12">
      <c r="A90" s="27"/>
      <c r="B90" s="27"/>
      <c r="C90" s="27"/>
      <c r="D90" s="27"/>
      <c r="E90" s="27"/>
      <c r="F90" s="27"/>
      <c r="G90" s="27"/>
      <c r="H90" s="27"/>
      <c r="I90" s="27"/>
      <c r="J90" s="27"/>
      <c r="K90" s="27"/>
      <c r="L90" s="27"/>
    </row>
    <row r="91" spans="1:12">
      <c r="A91" s="27"/>
      <c r="B91" s="27"/>
      <c r="C91" s="27"/>
      <c r="D91" s="27"/>
      <c r="E91" s="27"/>
      <c r="F91" s="27"/>
      <c r="G91" s="27"/>
      <c r="H91" s="27"/>
      <c r="I91" s="27"/>
      <c r="J91" s="27"/>
      <c r="K91" s="27"/>
      <c r="L91" s="27"/>
    </row>
    <row r="92" spans="1:12">
      <c r="A92" s="27"/>
      <c r="B92" s="27"/>
      <c r="C92" s="27"/>
      <c r="D92" s="27"/>
      <c r="E92" s="27"/>
      <c r="F92" s="27"/>
      <c r="G92" s="27"/>
      <c r="H92" s="27"/>
      <c r="I92" s="27"/>
      <c r="J92" s="27"/>
      <c r="K92" s="27"/>
      <c r="L92" s="27"/>
    </row>
    <row r="93" spans="1:12">
      <c r="A93" s="27"/>
      <c r="B93" s="27"/>
      <c r="C93" s="27"/>
      <c r="D93" s="27"/>
      <c r="E93" s="27"/>
      <c r="F93" s="27"/>
      <c r="G93" s="27"/>
      <c r="H93" s="27"/>
      <c r="I93" s="27"/>
      <c r="J93" s="27"/>
      <c r="K93" s="27"/>
      <c r="L93" s="27"/>
    </row>
    <row r="94" spans="1:12">
      <c r="A94" s="27"/>
      <c r="B94" s="27"/>
      <c r="C94" s="27"/>
      <c r="D94" s="27"/>
      <c r="E94" s="27"/>
      <c r="F94" s="27"/>
      <c r="G94" s="27"/>
      <c r="H94" s="27"/>
      <c r="I94" s="27"/>
      <c r="J94" s="27"/>
      <c r="K94" s="27"/>
      <c r="L94" s="27"/>
    </row>
    <row r="95" spans="1:12">
      <c r="A95" s="27"/>
      <c r="B95" s="27"/>
      <c r="C95" s="27"/>
      <c r="D95" s="27"/>
      <c r="E95" s="27"/>
      <c r="F95" s="27"/>
      <c r="G95" s="27"/>
      <c r="H95" s="27"/>
      <c r="I95" s="27"/>
      <c r="J95" s="27"/>
      <c r="K95" s="27"/>
      <c r="L95" s="27"/>
    </row>
    <row r="96" spans="1:12">
      <c r="A96" s="27"/>
      <c r="B96" s="27"/>
      <c r="C96" s="27"/>
      <c r="D96" s="27"/>
      <c r="E96" s="27"/>
      <c r="F96" s="27"/>
      <c r="G96" s="27"/>
      <c r="H96" s="27"/>
      <c r="I96" s="27"/>
      <c r="J96" s="27"/>
      <c r="K96" s="27"/>
      <c r="L96" s="27"/>
    </row>
    <row r="97" spans="1:12">
      <c r="A97" s="27"/>
      <c r="B97" s="27"/>
      <c r="C97" s="27"/>
      <c r="D97" s="27"/>
      <c r="E97" s="27"/>
      <c r="F97" s="27"/>
      <c r="G97" s="27"/>
      <c r="H97" s="27"/>
      <c r="I97" s="27"/>
      <c r="J97" s="27"/>
      <c r="K97" s="27"/>
      <c r="L97" s="27"/>
    </row>
    <row r="98" spans="1:12">
      <c r="A98" s="27"/>
      <c r="B98" s="27"/>
      <c r="C98" s="27"/>
      <c r="D98" s="27"/>
      <c r="E98" s="27"/>
      <c r="F98" s="27"/>
      <c r="G98" s="27"/>
      <c r="H98" s="27"/>
      <c r="I98" s="27"/>
      <c r="J98" s="27"/>
      <c r="K98" s="27"/>
      <c r="L98" s="27"/>
    </row>
    <row r="99" spans="1:12">
      <c r="A99" s="27"/>
      <c r="B99" s="27"/>
      <c r="C99" s="27"/>
      <c r="D99" s="27"/>
      <c r="E99" s="27"/>
      <c r="F99" s="27"/>
      <c r="G99" s="27"/>
      <c r="H99" s="27"/>
      <c r="I99" s="27"/>
      <c r="J99" s="27"/>
      <c r="K99" s="27"/>
      <c r="L99" s="27"/>
    </row>
    <row r="100" spans="1:12">
      <c r="A100" s="27"/>
      <c r="B100" s="27"/>
      <c r="C100" s="27"/>
      <c r="D100" s="27"/>
      <c r="E100" s="27"/>
      <c r="F100" s="27"/>
      <c r="G100" s="27"/>
      <c r="H100" s="27"/>
      <c r="I100" s="27"/>
      <c r="J100" s="27"/>
      <c r="K100" s="27"/>
      <c r="L100" s="27"/>
    </row>
    <row r="101" spans="1:12">
      <c r="A101" s="27"/>
      <c r="B101" s="27"/>
      <c r="C101" s="27"/>
      <c r="D101" s="27"/>
      <c r="E101" s="27"/>
      <c r="F101" s="27"/>
      <c r="G101" s="27"/>
      <c r="H101" s="27"/>
      <c r="I101" s="27"/>
      <c r="J101" s="27"/>
      <c r="K101" s="27"/>
      <c r="L101" s="27"/>
    </row>
    <row r="102" spans="1:12">
      <c r="A102" s="27"/>
      <c r="B102" s="27"/>
      <c r="C102" s="27"/>
      <c r="D102" s="27"/>
      <c r="E102" s="27"/>
      <c r="F102" s="27"/>
      <c r="G102" s="27"/>
      <c r="H102" s="27"/>
      <c r="I102" s="27"/>
      <c r="J102" s="27"/>
      <c r="K102" s="27"/>
      <c r="L102" s="27"/>
    </row>
    <row r="103" spans="1:12">
      <c r="A103" s="27"/>
      <c r="B103" s="27"/>
      <c r="C103" s="27"/>
      <c r="D103" s="27"/>
      <c r="E103" s="27"/>
      <c r="F103" s="27"/>
      <c r="G103" s="27"/>
      <c r="H103" s="27"/>
      <c r="I103" s="27"/>
      <c r="J103" s="27"/>
      <c r="K103" s="27"/>
      <c r="L103" s="27"/>
    </row>
    <row r="104" spans="1:12">
      <c r="A104" s="27"/>
      <c r="B104" s="27"/>
      <c r="C104" s="27"/>
      <c r="D104" s="27"/>
      <c r="E104" s="27"/>
      <c r="F104" s="27"/>
      <c r="G104" s="27"/>
      <c r="H104" s="27"/>
      <c r="I104" s="27"/>
      <c r="J104" s="27"/>
      <c r="K104" s="27"/>
      <c r="L104" s="27"/>
    </row>
    <row r="105" spans="1:12">
      <c r="A105" s="27"/>
      <c r="B105" s="27"/>
      <c r="C105" s="27"/>
      <c r="D105" s="27"/>
      <c r="E105" s="27"/>
      <c r="F105" s="27"/>
      <c r="G105" s="27"/>
      <c r="H105" s="27"/>
      <c r="I105" s="27"/>
      <c r="J105" s="27"/>
      <c r="K105" s="27"/>
      <c r="L105" s="27"/>
    </row>
    <row r="106" spans="1:12">
      <c r="A106" s="27"/>
      <c r="B106" s="27"/>
      <c r="C106" s="27"/>
      <c r="D106" s="27"/>
      <c r="E106" s="27"/>
      <c r="F106" s="27"/>
      <c r="G106" s="27"/>
      <c r="H106" s="27"/>
      <c r="I106" s="27"/>
      <c r="J106" s="27"/>
      <c r="K106" s="27"/>
      <c r="L106" s="27"/>
    </row>
    <row r="107" spans="1:12">
      <c r="A107" s="27"/>
      <c r="B107" s="27"/>
      <c r="C107" s="27"/>
      <c r="D107" s="27"/>
      <c r="E107" s="27"/>
      <c r="F107" s="27"/>
      <c r="G107" s="27"/>
      <c r="H107" s="27"/>
      <c r="I107" s="27"/>
      <c r="J107" s="27"/>
      <c r="K107" s="27"/>
      <c r="L107" s="27"/>
    </row>
    <row r="108" spans="1:12">
      <c r="A108" s="27"/>
      <c r="B108" s="27"/>
      <c r="C108" s="27"/>
      <c r="D108" s="27"/>
      <c r="E108" s="27"/>
      <c r="F108" s="27"/>
      <c r="G108" s="27"/>
      <c r="H108" s="27"/>
      <c r="I108" s="27"/>
      <c r="J108" s="27"/>
      <c r="K108" s="27"/>
      <c r="L108" s="27"/>
    </row>
    <row r="109" spans="1:12">
      <c r="A109" s="27"/>
      <c r="B109" s="27"/>
      <c r="C109" s="27"/>
      <c r="D109" s="27"/>
      <c r="E109" s="27"/>
      <c r="F109" s="27"/>
      <c r="G109" s="27"/>
      <c r="H109" s="27"/>
      <c r="I109" s="27"/>
      <c r="J109" s="27"/>
      <c r="K109" s="27"/>
      <c r="L109" s="27"/>
    </row>
    <row r="110" spans="1:12" s="157" customFormat="1" ht="24" customHeight="1">
      <c r="A110" s="158" t="s">
        <v>109</v>
      </c>
      <c r="B110" s="159"/>
      <c r="C110" s="158"/>
      <c r="D110" s="334">
        <f>D58</f>
        <v>0</v>
      </c>
      <c r="E110" s="334"/>
      <c r="F110" s="334"/>
      <c r="G110" s="166" t="s">
        <v>111</v>
      </c>
      <c r="H110" s="166"/>
      <c r="I110" s="166"/>
      <c r="J110" s="166"/>
      <c r="K110" s="333">
        <f>D62</f>
        <v>0</v>
      </c>
      <c r="L110" s="333"/>
    </row>
    <row r="111" spans="1:12" s="157" customFormat="1" ht="24" customHeight="1">
      <c r="A111" s="158" t="s">
        <v>110</v>
      </c>
      <c r="B111" s="159"/>
      <c r="C111" s="160"/>
      <c r="D111" s="334">
        <f>D71</f>
        <v>0</v>
      </c>
      <c r="E111" s="334"/>
      <c r="F111" s="334"/>
      <c r="G111" s="166" t="s">
        <v>112</v>
      </c>
      <c r="H111" s="166"/>
      <c r="I111" s="166"/>
      <c r="J111" s="166"/>
      <c r="K111" s="333">
        <f>D61</f>
        <v>0</v>
      </c>
      <c r="L111" s="333"/>
    </row>
    <row r="112" spans="1:12">
      <c r="A112" s="27"/>
      <c r="B112" s="27"/>
      <c r="C112" s="27"/>
      <c r="D112" s="27"/>
      <c r="E112" s="27"/>
      <c r="F112" s="27"/>
      <c r="G112" s="27"/>
      <c r="H112" s="27"/>
      <c r="I112" s="27"/>
      <c r="J112" s="27"/>
      <c r="K112" s="27"/>
      <c r="L112" s="27"/>
    </row>
    <row r="113" spans="1:12" ht="18.600000000000001" customHeight="1">
      <c r="A113" s="167" t="s">
        <v>115</v>
      </c>
      <c r="B113" s="27"/>
      <c r="C113" s="27"/>
      <c r="D113" s="27"/>
      <c r="E113" s="27"/>
      <c r="F113" s="27"/>
      <c r="G113" s="27"/>
      <c r="H113" s="27"/>
      <c r="I113" s="27"/>
      <c r="J113" s="27"/>
      <c r="K113" s="27"/>
      <c r="L113" s="27"/>
    </row>
    <row r="114" spans="1:12">
      <c r="A114" s="332"/>
      <c r="B114" s="332"/>
      <c r="C114" s="332"/>
      <c r="D114" s="332"/>
      <c r="E114" s="332"/>
      <c r="F114" s="332"/>
      <c r="G114" s="332"/>
      <c r="H114" s="332"/>
      <c r="I114" s="332"/>
      <c r="J114" s="332"/>
      <c r="K114" s="332"/>
      <c r="L114" s="332"/>
    </row>
    <row r="115" spans="1:12">
      <c r="A115" s="332"/>
      <c r="B115" s="332"/>
      <c r="C115" s="332"/>
      <c r="D115" s="332"/>
      <c r="E115" s="332"/>
      <c r="F115" s="332"/>
      <c r="G115" s="332"/>
      <c r="H115" s="332"/>
      <c r="I115" s="332"/>
      <c r="J115" s="332"/>
      <c r="K115" s="332"/>
      <c r="L115" s="332"/>
    </row>
    <row r="116" spans="1:12">
      <c r="A116" s="332"/>
      <c r="B116" s="332"/>
      <c r="C116" s="332"/>
      <c r="D116" s="332"/>
      <c r="E116" s="332"/>
      <c r="F116" s="332"/>
      <c r="G116" s="332"/>
      <c r="H116" s="332"/>
      <c r="I116" s="332"/>
      <c r="J116" s="332"/>
      <c r="K116" s="332"/>
      <c r="L116" s="332"/>
    </row>
    <row r="117" spans="1:12">
      <c r="A117" s="332"/>
      <c r="B117" s="332"/>
      <c r="C117" s="332"/>
      <c r="D117" s="332"/>
      <c r="E117" s="332"/>
      <c r="F117" s="332"/>
      <c r="G117" s="332"/>
      <c r="H117" s="332"/>
      <c r="I117" s="332"/>
      <c r="J117" s="332"/>
      <c r="K117" s="332"/>
      <c r="L117" s="332"/>
    </row>
    <row r="118" spans="1:12">
      <c r="A118" s="332"/>
      <c r="B118" s="332"/>
      <c r="C118" s="332"/>
      <c r="D118" s="332"/>
      <c r="E118" s="332"/>
      <c r="F118" s="332"/>
      <c r="G118" s="332"/>
      <c r="H118" s="332"/>
      <c r="I118" s="332"/>
      <c r="J118" s="332"/>
      <c r="K118" s="332"/>
      <c r="L118" s="332"/>
    </row>
    <row r="119" spans="1:12">
      <c r="A119" s="332"/>
      <c r="B119" s="332"/>
      <c r="C119" s="332"/>
      <c r="D119" s="332"/>
      <c r="E119" s="332"/>
      <c r="F119" s="332"/>
      <c r="G119" s="332"/>
      <c r="H119" s="332"/>
      <c r="I119" s="332"/>
      <c r="J119" s="332"/>
      <c r="K119" s="332"/>
      <c r="L119" s="332"/>
    </row>
    <row r="120" spans="1:12">
      <c r="A120" s="332"/>
      <c r="B120" s="332"/>
      <c r="C120" s="332"/>
      <c r="D120" s="332"/>
      <c r="E120" s="332"/>
      <c r="F120" s="332"/>
      <c r="G120" s="332"/>
      <c r="H120" s="332"/>
      <c r="I120" s="332"/>
      <c r="J120" s="332"/>
      <c r="K120" s="332"/>
      <c r="L120" s="332"/>
    </row>
    <row r="121" spans="1:12">
      <c r="A121" s="332"/>
      <c r="B121" s="332"/>
      <c r="C121" s="332"/>
      <c r="D121" s="332"/>
      <c r="E121" s="332"/>
      <c r="F121" s="332"/>
      <c r="G121" s="332"/>
      <c r="H121" s="332"/>
      <c r="I121" s="332"/>
      <c r="J121" s="332"/>
      <c r="K121" s="332"/>
      <c r="L121" s="332"/>
    </row>
    <row r="122" spans="1:12">
      <c r="A122" s="27"/>
      <c r="B122" s="27"/>
      <c r="C122" s="27"/>
      <c r="D122" s="27"/>
      <c r="E122" s="27"/>
      <c r="F122" s="27"/>
      <c r="G122" s="27"/>
      <c r="H122" s="27"/>
      <c r="I122" s="27"/>
      <c r="J122" s="27"/>
      <c r="K122" s="27"/>
      <c r="L122" s="27"/>
    </row>
  </sheetData>
  <sheetProtection algorithmName="SHA-512" hashValue="ObH7/jdL8FrWTYZ3IsMzftH03aCSaFe5Im/u/vpjoQGwMBwxzc4FgV8e1hCxx577OVljE5HVJ3bsV3p4D63XKQ==" saltValue="siB4ucqSMrHHK95IfpHIXQ==" spinCount="100000" sheet="1" selectLockedCells="1"/>
  <mergeCells count="44">
    <mergeCell ref="A72:C72"/>
    <mergeCell ref="E61:L61"/>
    <mergeCell ref="E64:L69"/>
    <mergeCell ref="A54:K54"/>
    <mergeCell ref="A55:B55"/>
    <mergeCell ref="A58:C58"/>
    <mergeCell ref="A60:B60"/>
    <mergeCell ref="A57:B57"/>
    <mergeCell ref="A56:B56"/>
    <mergeCell ref="E55:L55"/>
    <mergeCell ref="E71:L71"/>
    <mergeCell ref="A71:C71"/>
    <mergeCell ref="E58:L58"/>
    <mergeCell ref="E60:L60"/>
    <mergeCell ref="A59:B59"/>
    <mergeCell ref="A61:B61"/>
    <mergeCell ref="A62:B62"/>
    <mergeCell ref="A24:C24"/>
    <mergeCell ref="A25:C25"/>
    <mergeCell ref="J53:L53"/>
    <mergeCell ref="A49:C49"/>
    <mergeCell ref="A50:C50"/>
    <mergeCell ref="A51:C51"/>
    <mergeCell ref="D28:H28"/>
    <mergeCell ref="A53:D53"/>
    <mergeCell ref="A1:C2"/>
    <mergeCell ref="D1:K2"/>
    <mergeCell ref="A3:C3"/>
    <mergeCell ref="D3:H3"/>
    <mergeCell ref="A28:C28"/>
    <mergeCell ref="A26:C26"/>
    <mergeCell ref="J3:L3"/>
    <mergeCell ref="J28:L28"/>
    <mergeCell ref="A114:L121"/>
    <mergeCell ref="K110:L110"/>
    <mergeCell ref="K111:L111"/>
    <mergeCell ref="D110:F110"/>
    <mergeCell ref="D111:F111"/>
    <mergeCell ref="A73:C73"/>
    <mergeCell ref="E73:L73"/>
    <mergeCell ref="J75:L75"/>
    <mergeCell ref="E77:F77"/>
    <mergeCell ref="K77:L77"/>
    <mergeCell ref="C76:D76"/>
  </mergeCells>
  <conditionalFormatting sqref="B64:B69">
    <cfRule type="cellIs" dxfId="108" priority="9" stopIfTrue="1" operator="equal">
      <formula>0</formula>
    </cfRule>
  </conditionalFormatting>
  <conditionalFormatting sqref="D5:D23 D30:D48">
    <cfRule type="cellIs" dxfId="107" priority="26" stopIfTrue="1" operator="equal">
      <formula>0</formula>
    </cfRule>
  </conditionalFormatting>
  <conditionalFormatting sqref="D55:D58">
    <cfRule type="cellIs" dxfId="106" priority="11" stopIfTrue="1" operator="equal">
      <formula>0</formula>
    </cfRule>
  </conditionalFormatting>
  <conditionalFormatting sqref="D60:D62">
    <cfRule type="cellIs" dxfId="105" priority="7" stopIfTrue="1" operator="equal">
      <formula>0</formula>
    </cfRule>
  </conditionalFormatting>
  <conditionalFormatting sqref="D64:D69">
    <cfRule type="cellIs" dxfId="104" priority="8" stopIfTrue="1" operator="equal">
      <formula>0</formula>
    </cfRule>
  </conditionalFormatting>
  <conditionalFormatting sqref="D71">
    <cfRule type="cellIs" dxfId="103" priority="6" operator="notEqual">
      <formula>$D$58</formula>
    </cfRule>
  </conditionalFormatting>
  <conditionalFormatting sqref="D71:D72">
    <cfRule type="cellIs" dxfId="102" priority="16" stopIfTrue="1" operator="equal">
      <formula>0</formula>
    </cfRule>
  </conditionalFormatting>
  <conditionalFormatting sqref="D73">
    <cfRule type="cellIs" dxfId="101" priority="1" operator="greaterThan">
      <formula>0</formula>
    </cfRule>
    <cfRule type="cellIs" dxfId="100" priority="2" operator="lessThan">
      <formula>0</formula>
    </cfRule>
    <cfRule type="cellIs" dxfId="99" priority="3" stopIfTrue="1" operator="equal">
      <formula>0</formula>
    </cfRule>
  </conditionalFormatting>
  <conditionalFormatting sqref="E56:E57">
    <cfRule type="cellIs" dxfId="98"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97812ffb-8b37-484b-bbc4-86dbbd8aa982">2STQE735QWUT-1575022087-412569</_dlc_DocId>
    <_dlc_DocIdUrl xmlns="97812ffb-8b37-484b-bbc4-86dbbd8aa982">
      <Url>https://thesmithfamily.sharepoint.com/sites/VIEW/_layouts/15/DocIdRedir.aspx?ID=2STQE735QWUT-1575022087-412569</Url>
      <Description>2STQE735QWUT-1575022087-412569</Description>
    </_dlc_DocIdUrl>
    <TaxCatchAll xmlns="97812ffb-8b37-484b-bbc4-86dbbd8aa982" xsi:nil="true"/>
    <lcf76f155ced4ddcb4097134ff3c332f xmlns="98c98598-82c9-4213-91af-2b8a4607704b">
      <Terms xmlns="http://schemas.microsoft.com/office/infopath/2007/PartnerControls"/>
    </lcf76f155ced4ddcb4097134ff3c332f>
    <size xmlns="98c98598-82c9-4213-91af-2b8a4607704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C83012CBA6831442AE20E89C06AD45E1" ma:contentTypeVersion="19" ma:contentTypeDescription="Create a new document." ma:contentTypeScope="" ma:versionID="7432ec98e3343c313fb354d1403504da">
  <xsd:schema xmlns:xsd="http://www.w3.org/2001/XMLSchema" xmlns:xs="http://www.w3.org/2001/XMLSchema" xmlns:p="http://schemas.microsoft.com/office/2006/metadata/properties" xmlns:ns2="97812ffb-8b37-484b-bbc4-86dbbd8aa982" xmlns:ns3="98c98598-82c9-4213-91af-2b8a4607704b" targetNamespace="http://schemas.microsoft.com/office/2006/metadata/properties" ma:root="true" ma:fieldsID="2b0529a522994de9d08b731be18e6716" ns2:_="" ns3:_="">
    <xsd:import namespace="97812ffb-8b37-484b-bbc4-86dbbd8aa982"/>
    <xsd:import namespace="98c98598-82c9-4213-91af-2b8a4607704b"/>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ServiceAutoTags" minOccurs="0"/>
                <xsd:element ref="ns3:MediaLengthInSecond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2:SharedWithUsers" minOccurs="0"/>
                <xsd:element ref="ns2:SharedWithDetails" minOccurs="0"/>
                <xsd:element ref="ns3:MediaServiceLocation" minOccurs="0"/>
                <xsd:element ref="ns3:lcf76f155ced4ddcb4097134ff3c332f" minOccurs="0"/>
                <xsd:element ref="ns2:TaxCatchAll" minOccurs="0"/>
                <xsd:element ref="ns3:size"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812ffb-8b37-484b-bbc4-86dbbd8aa98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71e74e85-dd42-4607-ae61-fc46e5bd336f}" ma:internalName="TaxCatchAll" ma:showField="CatchAllData" ma:web="97812ffb-8b37-484b-bbc4-86dbbd8aa98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8c98598-82c9-4213-91af-2b8a4607704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fc9b5fa0-cacf-448e-938d-8dacc2580d58" ma:termSetId="09814cd3-568e-fe90-9814-8d621ff8fb84" ma:anchorId="fba54fb3-c3e1-fe81-a776-ca4b69148c4d" ma:open="true" ma:isKeyword="false">
      <xsd:complexType>
        <xsd:sequence>
          <xsd:element ref="pc:Terms" minOccurs="0" maxOccurs="1"/>
        </xsd:sequence>
      </xsd:complexType>
    </xsd:element>
    <xsd:element name="size" ma:index="27" nillable="true" ma:displayName="size" ma:format="Dropdown" ma:internalName="size" ma:percentage="FALSE">
      <xsd:simpleType>
        <xsd:restriction base="dms:Number"/>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BA3B4A-9857-4F35-8E43-B0C2C11DCE68}">
  <ds:schemaRefs>
    <ds:schemaRef ds:uri="http://schemas.microsoft.com/office/2006/documentManagement/types"/>
    <ds:schemaRef ds:uri="http://purl.org/dc/dcmitype/"/>
    <ds:schemaRef ds:uri="http://purl.org/dc/elements/1.1/"/>
    <ds:schemaRef ds:uri="http://schemas.microsoft.com/office/2006/metadata/properties"/>
    <ds:schemaRef ds:uri="98c98598-82c9-4213-91af-2b8a4607704b"/>
    <ds:schemaRef ds:uri="http://purl.org/dc/terms/"/>
    <ds:schemaRef ds:uri="http://schemas.openxmlformats.org/package/2006/metadata/core-properties"/>
    <ds:schemaRef ds:uri="http://schemas.microsoft.com/office/infopath/2007/PartnerControls"/>
    <ds:schemaRef ds:uri="97812ffb-8b37-484b-bbc4-86dbbd8aa982"/>
    <ds:schemaRef ds:uri="http://www.w3.org/XML/1998/namespace"/>
  </ds:schemaRefs>
</ds:datastoreItem>
</file>

<file path=customXml/itemProps2.xml><?xml version="1.0" encoding="utf-8"?>
<ds:datastoreItem xmlns:ds="http://schemas.openxmlformats.org/officeDocument/2006/customXml" ds:itemID="{1A3F9D91-7510-4259-88CA-53CA4AA62C7D}">
  <ds:schemaRefs>
    <ds:schemaRef ds:uri="http://schemas.microsoft.com/sharepoint/v3/contenttype/forms"/>
  </ds:schemaRefs>
</ds:datastoreItem>
</file>

<file path=customXml/itemProps3.xml><?xml version="1.0" encoding="utf-8"?>
<ds:datastoreItem xmlns:ds="http://schemas.openxmlformats.org/officeDocument/2006/customXml" ds:itemID="{40755EFA-1C41-420C-BA3D-D649FCE256E0}">
  <ds:schemaRefs>
    <ds:schemaRef ds:uri="http://schemas.microsoft.com/sharepoint/events"/>
  </ds:schemaRefs>
</ds:datastoreItem>
</file>

<file path=customXml/itemProps4.xml><?xml version="1.0" encoding="utf-8"?>
<ds:datastoreItem xmlns:ds="http://schemas.openxmlformats.org/officeDocument/2006/customXml" ds:itemID="{3A441945-1921-4450-86DE-37FDEE720D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812ffb-8b37-484b-bbc4-86dbbd8aa982"/>
    <ds:schemaRef ds:uri="98c98598-82c9-4213-91af-2b8a460770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6a1de9dc-cbe2-4c9f-82aa-4f7dd7af6477}" enabled="0" method="" siteId="{6a1de9dc-cbe2-4c9f-82aa-4f7dd7af647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19</vt:i4>
      </vt:variant>
    </vt:vector>
  </HeadingPairs>
  <TitlesOfParts>
    <vt:vector size="38" baseType="lpstr">
      <vt:lpstr>INTRODUCTION</vt:lpstr>
      <vt:lpstr>SAMPLE</vt:lpstr>
      <vt:lpstr>TERMINOLOGY</vt:lpstr>
      <vt:lpstr>Recording cheques</vt:lpstr>
      <vt:lpstr>CLUB DETAILS</vt:lpstr>
      <vt:lpstr>JANUARY</vt:lpstr>
      <vt:lpstr>FEBRUARY</vt:lpstr>
      <vt:lpstr>MARCH</vt:lpstr>
      <vt:lpstr>APRIL</vt:lpstr>
      <vt:lpstr>MAY</vt:lpstr>
      <vt:lpstr>JUNE</vt:lpstr>
      <vt:lpstr>JULY</vt:lpstr>
      <vt:lpstr>AUGUST</vt:lpstr>
      <vt:lpstr>SEPTEMBER</vt:lpstr>
      <vt:lpstr>OCTOBER</vt:lpstr>
      <vt:lpstr>NOVEMBER</vt:lpstr>
      <vt:lpstr>DECEMBER</vt:lpstr>
      <vt:lpstr>INCOME-EXPENDITURE STATEMENT</vt:lpstr>
      <vt:lpstr>Submit for Annual Audit</vt:lpstr>
      <vt:lpstr>APRIL!Print_Area</vt:lpstr>
      <vt:lpstr>AUGUST!Print_Area</vt:lpstr>
      <vt:lpstr>'CLUB DETAILS'!Print_Area</vt:lpstr>
      <vt:lpstr>DECEMBER!Print_Area</vt:lpstr>
      <vt:lpstr>FEBRUARY!Print_Area</vt:lpstr>
      <vt:lpstr>'INCOME-EXPENDITURE STATEMENT'!Print_Area</vt:lpstr>
      <vt:lpstr>INTRODUCTION!Print_Area</vt:lpstr>
      <vt:lpstr>JANUARY!Print_Area</vt:lpstr>
      <vt:lpstr>JULY!Print_Area</vt:lpstr>
      <vt:lpstr>JUNE!Print_Area</vt:lpstr>
      <vt:lpstr>MARCH!Print_Area</vt:lpstr>
      <vt:lpstr>MAY!Print_Area</vt:lpstr>
      <vt:lpstr>NOVEMBER!Print_Area</vt:lpstr>
      <vt:lpstr>OCTOBER!Print_Area</vt:lpstr>
      <vt:lpstr>'Recording cheques'!Print_Area</vt:lpstr>
      <vt:lpstr>SAMPLE!Print_Area</vt:lpstr>
      <vt:lpstr>SEPTEMBER!Print_Area</vt:lpstr>
      <vt:lpstr>'Submit for Annual Audit'!Print_Area</vt:lpstr>
      <vt:lpstr>TERMINOLOGY!Print_Area</vt:lpstr>
    </vt:vector>
  </TitlesOfParts>
  <Company>TSF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robertm</dc:creator>
  <cp:lastModifiedBy>Linda Custer</cp:lastModifiedBy>
  <cp:lastPrinted>2024-01-22T06:09:09Z</cp:lastPrinted>
  <dcterms:created xsi:type="dcterms:W3CDTF">2008-02-01T01:12:02Z</dcterms:created>
  <dcterms:modified xsi:type="dcterms:W3CDTF">2025-01-09T04:41:26Z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0x010100C83012CBA6831442AE20E89C06AD45E1</vt:lpwstr>
  </property>
  <property fmtid="{D5CDD505-2E9C-101B-9397-08002B2CF9AE}" pid="3" name="Order">
    <vt:r8>11507200</vt:r8>
  </property>
  <property fmtid="{D5CDD505-2E9C-101B-9397-08002B2CF9AE}" pid="4" name="_dlc_DocIdItemGuid">
    <vt:lpwstr>d06da825-2c49-4385-b324-6b0e7a41084f</vt:lpwstr>
  </property>
  <property fmtid="{D5CDD505-2E9C-101B-9397-08002B2CF9AE}" pid="5" name="MediaServiceImageTags">
    <vt:lpwstr/>
  </property>
</Properties>
</file>